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8735" windowHeight="11700" activeTab="2"/>
  </bookViews>
  <sheets>
    <sheet name="CALENDÁRIO DETALHADO" sheetId="1" r:id="rId1"/>
    <sheet name="ABERTURA DE PROCESSOS" sheetId="4" r:id="rId2"/>
    <sheet name="DATA DE COMPRA" sheetId="5" r:id="rId3"/>
  </sheets>
  <definedNames>
    <definedName name="_xlnm._FilterDatabase" localSheetId="1" hidden="1">'ABERTURA DE PROCESSOS'!$A$4:$O$43</definedName>
    <definedName name="_xlnm._FilterDatabase" localSheetId="0" hidden="1">'CALENDÁRIO DETALHADO'!$A$4:$S$281</definedName>
    <definedName name="_xlnm._FilterDatabase" localSheetId="2" hidden="1">'DATA DE COMPRA'!$A$4:$O$63</definedName>
  </definedNames>
  <calcPr calcId="125725"/>
</workbook>
</file>

<file path=xl/calcChain.xml><?xml version="1.0" encoding="utf-8"?>
<calcChain xmlns="http://schemas.openxmlformats.org/spreadsheetml/2006/main">
  <c r="R10" i="4"/>
  <c r="S9" i="1"/>
  <c r="S8"/>
  <c r="S7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55"/>
  <c r="S152"/>
  <c r="S153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151"/>
  <c r="S150"/>
  <c r="S133"/>
  <c r="S132"/>
  <c r="S131"/>
  <c r="S130"/>
  <c r="S129"/>
  <c r="S128"/>
  <c r="S127"/>
  <c r="S126"/>
  <c r="S125"/>
  <c r="S124"/>
  <c r="S140"/>
  <c r="S139"/>
  <c r="S138"/>
  <c r="S137"/>
  <c r="S136"/>
  <c r="S135"/>
  <c r="S134"/>
  <c r="S123"/>
  <c r="S122"/>
  <c r="S121"/>
  <c r="S120"/>
  <c r="S119"/>
  <c r="S118"/>
  <c r="S149"/>
  <c r="S148"/>
  <c r="S147"/>
  <c r="S146"/>
  <c r="S145"/>
  <c r="S144"/>
  <c r="S143"/>
  <c r="S142"/>
  <c r="S141"/>
  <c r="S71"/>
  <c r="S70"/>
  <c r="S69"/>
  <c r="S67"/>
  <c r="S66"/>
  <c r="S65"/>
  <c r="S72"/>
  <c r="S64"/>
  <c r="S63"/>
  <c r="S62"/>
  <c r="S82"/>
  <c r="S81"/>
  <c r="S80"/>
  <c r="S79"/>
  <c r="S78"/>
  <c r="S77"/>
  <c r="S76"/>
  <c r="S75"/>
  <c r="S74"/>
  <c r="S73"/>
  <c r="S35"/>
  <c r="S34"/>
  <c r="S33"/>
  <c r="S32"/>
  <c r="S31"/>
  <c r="S30"/>
  <c r="S29"/>
  <c r="S14"/>
  <c r="S27"/>
  <c r="S26"/>
  <c r="S25"/>
  <c r="S24"/>
  <c r="S23"/>
  <c r="S22"/>
  <c r="S21"/>
  <c r="S20"/>
  <c r="S19"/>
  <c r="S18"/>
  <c r="S17"/>
  <c r="S16"/>
  <c r="S15"/>
  <c r="S13"/>
  <c r="S12"/>
  <c r="S11"/>
  <c r="S28"/>
  <c r="S10"/>
  <c r="S6"/>
  <c r="S281"/>
  <c r="S280"/>
  <c r="S279"/>
  <c r="S278"/>
  <c r="S277"/>
  <c r="S276"/>
  <c r="S275"/>
  <c r="S274"/>
  <c r="S273"/>
  <c r="S271"/>
  <c r="S270"/>
  <c r="S60"/>
  <c r="S61"/>
  <c r="S5"/>
  <c r="S261"/>
  <c r="S263"/>
  <c r="S249"/>
  <c r="S250"/>
  <c r="S248"/>
  <c r="S247"/>
  <c r="S246"/>
  <c r="S264"/>
  <c r="S262"/>
  <c r="S252"/>
  <c r="S256"/>
  <c r="S258"/>
  <c r="S257"/>
  <c r="S259"/>
  <c r="S254"/>
  <c r="S260"/>
  <c r="S253"/>
  <c r="S251"/>
  <c r="S56"/>
</calcChain>
</file>

<file path=xl/sharedStrings.xml><?xml version="1.0" encoding="utf-8"?>
<sst xmlns="http://schemas.openxmlformats.org/spreadsheetml/2006/main" count="1693" uniqueCount="355">
  <si>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</si>
  <si>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</si>
  <si>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</si>
  <si>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</si>
  <si>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</si>
  <si>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</si>
  <si>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</si>
  <si>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</si>
  <si>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</si>
  <si>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</si>
  <si>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</si>
  <si>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</si>
  <si>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</si>
  <si>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SEGEQ</t>
  </si>
  <si>
    <t>Formação de Auditores Internos baseados na NBR ISO 9001:2015</t>
  </si>
  <si>
    <t>Serviço</t>
  </si>
  <si>
    <t>ABERTO</t>
  </si>
  <si>
    <t>SETIC</t>
  </si>
  <si>
    <t>Aquisição de equipamentos de TIC</t>
  </si>
  <si>
    <t>Aquisição de equipamentos WIFI</t>
  </si>
  <si>
    <t>Investimento</t>
  </si>
  <si>
    <t>Aquisição de Equipamentos de redes (SWITCH)</t>
  </si>
  <si>
    <t>Aquisição de Software - Modelagem/Prototipação para a NUSIS</t>
  </si>
  <si>
    <t>Aquisição de Software - Licença de Banco de dados</t>
  </si>
  <si>
    <t>Aquisição de Software - Licença de Office MS</t>
  </si>
  <si>
    <t xml:space="preserve">Aquisição de Software - Gestão de equipamento </t>
  </si>
  <si>
    <t>Aquisição de Impressoras ZEBRAS</t>
  </si>
  <si>
    <t>Manutenção preventiva Painéis Eletrônicos</t>
  </si>
  <si>
    <t>Outsourcing de impressão</t>
  </si>
  <si>
    <t>Computador - Desktop</t>
  </si>
  <si>
    <t>Monitor 19 polegadas</t>
  </si>
  <si>
    <t>Notebook</t>
  </si>
  <si>
    <t>Mouse</t>
  </si>
  <si>
    <t>Consumo</t>
  </si>
  <si>
    <t>Teclado</t>
  </si>
  <si>
    <t>Manutenção Sisthemo</t>
  </si>
  <si>
    <t>Locação de Sistema de vídeo e  Monitoramento</t>
  </si>
  <si>
    <t>ASCOM</t>
  </si>
  <si>
    <t>Contratação de agência de publicidade</t>
  </si>
  <si>
    <t>Fornecimento de impressos</t>
  </si>
  <si>
    <t>Contratação de empresa para certificação de Agências Transfusionais</t>
  </si>
  <si>
    <t>AQUISIÇÃO DE EQUIPAMENTOS PARA RENOVAÇÃO DO PARQUE TECNOLÓGICO</t>
  </si>
  <si>
    <t>Aquisição de Grupo Gerador da FHB</t>
  </si>
  <si>
    <t>Contratação de dedetização</t>
  </si>
  <si>
    <t>Contratação de empresa para limpeza caixa dágua</t>
  </si>
  <si>
    <t>Contratação de empresa terceirizada para manutenção predial</t>
  </si>
  <si>
    <t>Contratação de fornecimento e instalação de Piso Elevado para UTEC</t>
  </si>
  <si>
    <t>Contratação de mão de obra terceirizada</t>
  </si>
  <si>
    <t>Contratação de serviços terceirizados</t>
  </si>
  <si>
    <t>Engenharias, arquiteturas</t>
  </si>
  <si>
    <t>Manutenção consultório de fisioterapia</t>
  </si>
  <si>
    <t>Manutenção consultório odontológico</t>
  </si>
  <si>
    <t>Manutenção de câmaras de fluxo laminar, monitores multiparâmetros  e cadeiras de doação</t>
  </si>
  <si>
    <t>Manutenção de seladora de tubo</t>
  </si>
  <si>
    <t>Manutenção de termocicladores</t>
  </si>
  <si>
    <t>Manutenção do bioarquivo</t>
  </si>
  <si>
    <t>Manutenção dos contadores hematológicos</t>
  </si>
  <si>
    <t>Manutenção dos descongeladores de plasma e banhos maria</t>
  </si>
  <si>
    <t>Manutenção dos sistemas sepax  e coolmix</t>
  </si>
  <si>
    <t>Equipamentos para reabilitação física (fisioterapia)</t>
  </si>
  <si>
    <t>MÁQUINA DE BEBIDAS QUENTES</t>
  </si>
  <si>
    <t>SUPORTE DE SORO FISIOLÓGICO</t>
  </si>
  <si>
    <t>MALETA PARA ATENDIMENTO DE EMERGÊNCIA</t>
  </si>
  <si>
    <t>Aquisição de insumos GECD</t>
  </si>
  <si>
    <t>INSUMOS (PARA AFERIR Ht ou Hb DOADOR)</t>
  </si>
  <si>
    <t>Lanche seco</t>
  </si>
  <si>
    <t>BALA DE CARAMELO</t>
  </si>
  <si>
    <t>BALA DE GELATINA</t>
  </si>
  <si>
    <t>BISCOITO DOCE - GOIABA</t>
  </si>
  <si>
    <t>BISCOITO DOCE - CHOCOLATE</t>
  </si>
  <si>
    <t>TORRADA</t>
  </si>
  <si>
    <t>BOLO - CHOCOLATE</t>
  </si>
  <si>
    <t>BOLO - LARANJA</t>
  </si>
  <si>
    <t>GELEIA</t>
  </si>
  <si>
    <t>CHOCOLATE - BRANCO</t>
  </si>
  <si>
    <t>CHOCOLATE - AO LEITE</t>
  </si>
  <si>
    <t>DOCE EM TABLETE - BANANA</t>
  </si>
  <si>
    <t>DOCE EM TABLETE- GOIABA</t>
  </si>
  <si>
    <t>DOCE EM TABLETE - PÉ DE MOLEQUE</t>
  </si>
  <si>
    <t>AQUISIÇÃO DE BOBINAS DE PAPEL TERMICO PARA TOTEN</t>
  </si>
  <si>
    <t>Aquisição de Insumos GECQ</t>
  </si>
  <si>
    <t>Miniclean - Solução Enzimática</t>
  </si>
  <si>
    <t>Minilyse - Solução Lise</t>
  </si>
  <si>
    <t>Minoton - Solução Tampão</t>
  </si>
  <si>
    <t xml:space="preserve">Minoclair - Solução Detergente </t>
  </si>
  <si>
    <t xml:space="preserve">Minotrol - Kit Controle </t>
  </si>
  <si>
    <t>Papel Termosensível - Bobina</t>
  </si>
  <si>
    <t>Tipagem imuno-hemato doador</t>
  </si>
  <si>
    <t>Tipagem ABO direta</t>
  </si>
  <si>
    <t>Painel de hemácias tubo</t>
  </si>
  <si>
    <t>Insumos para genotipagem</t>
  </si>
  <si>
    <t>Tipagem ABO reversa</t>
  </si>
  <si>
    <t>Hemolisina</t>
  </si>
  <si>
    <t>D fraco</t>
  </si>
  <si>
    <t>Anti-CDE</t>
  </si>
  <si>
    <t>Fenotipagem Rh + Kell</t>
  </si>
  <si>
    <t>PAI</t>
  </si>
  <si>
    <t>Locação de equipamentos para testes imuno-hematológicos + manutenções</t>
  </si>
  <si>
    <t>Aquisição de insumos GELAB</t>
  </si>
  <si>
    <t>Kit de eluição ácida</t>
  </si>
  <si>
    <t>Avaliação Externa da Qualidade (AEQ) para testes de hemoglobinas variantes</t>
  </si>
  <si>
    <t>Insumos HPLC - hemoglobinas variantes</t>
  </si>
  <si>
    <t>MMA</t>
  </si>
  <si>
    <t>HIV Blot</t>
  </si>
  <si>
    <t>HTLV Blot - Cota ME/EPP</t>
  </si>
  <si>
    <t>HTLV Blot</t>
  </si>
  <si>
    <t>HCV Blot - Cota ME/EPP</t>
  </si>
  <si>
    <t>HCV Blot</t>
  </si>
  <si>
    <t>VDRL</t>
  </si>
  <si>
    <t>Chagas hemaglutinação</t>
  </si>
  <si>
    <t>TAQ polimerase</t>
  </si>
  <si>
    <t>Kit de extração de DNA</t>
  </si>
  <si>
    <t>DNAse I</t>
  </si>
  <si>
    <t>Solução Tamponada (TBE)</t>
  </si>
  <si>
    <t>Solução para gradiente de separação de células sanguíneas</t>
  </si>
  <si>
    <t>Solução tamponada (PBS)</t>
  </si>
  <si>
    <t>Agarose</t>
  </si>
  <si>
    <t>Soro fetal bovino</t>
  </si>
  <si>
    <t>Meio de cultura celular</t>
  </si>
  <si>
    <t>Kit ADP</t>
  </si>
  <si>
    <t>Epinefrina</t>
  </si>
  <si>
    <t>kit colágeno</t>
  </si>
  <si>
    <t>kit Luciferina Luciferase</t>
  </si>
  <si>
    <t>Ácido araquidônico</t>
  </si>
  <si>
    <t>Ristocetina</t>
  </si>
  <si>
    <t>Solução diluente contador hematológico</t>
  </si>
  <si>
    <t>Solução de lise para contadores hematológicos</t>
  </si>
  <si>
    <t>Solução de limpeza de contadores hematológicos</t>
  </si>
  <si>
    <t>kit controle hematológico diário para uso em contadores hematológicos</t>
  </si>
  <si>
    <t>Solução de limpeza diária</t>
  </si>
  <si>
    <t xml:space="preserve">Solução concentrada de limpeza para contadores hematológicos </t>
  </si>
  <si>
    <t>Bobina de papel termosensível para uso em contadores hematológicos</t>
  </si>
  <si>
    <t>Bolsas de transferência  e criopreservação - separação manual</t>
  </si>
  <si>
    <t>Kit para separação celular automatizado (BSCUP)</t>
  </si>
  <si>
    <t>Estojo para armazenamento de bolsas de SCUP</t>
  </si>
  <si>
    <t>Hidroxietilamido 450/0.7 -6%</t>
  </si>
  <si>
    <t>Tubo criogênico para armazenamento de amostras.</t>
  </si>
  <si>
    <t>Solução para criopreservação de células</t>
  </si>
  <si>
    <t>Bolsa de barreira utilizada para proteção das unidades criopreservadas em nitrogênio líquido.</t>
  </si>
  <si>
    <t>Bolsa para criopreservação de células. Volume nominal 250 mL</t>
  </si>
  <si>
    <t>Bolsa para criopreservação de células. Volume nominal 500 mL</t>
  </si>
  <si>
    <t>Ensaio clonogênico</t>
  </si>
  <si>
    <t>Licença etiqueta</t>
  </si>
  <si>
    <t>Etiqueta ISBT</t>
  </si>
  <si>
    <t>Manutenção de Software p/ sistema informatizado de imunogenética</t>
  </si>
  <si>
    <t>Aquisição de Tanque para criopreservação</t>
  </si>
  <si>
    <t>Aquisição de equipamentos  Tanque para criopreservação de bolsas de CPH</t>
  </si>
  <si>
    <t>Controle de qualidade</t>
  </si>
  <si>
    <t>Testes de proficiência dos exames realizados no LIT</t>
  </si>
  <si>
    <t>Crossmatch</t>
  </si>
  <si>
    <t>Anticorpo anti-IgG Humano (Kappa) (Obs: Retirado R$ 50 mil após reunião para ajuste do teto fonte 138)</t>
  </si>
  <si>
    <t>Complemento de coelho classe I</t>
  </si>
  <si>
    <t>Complemento de coelho classe II</t>
  </si>
  <si>
    <t>Controle positivo anti-linfócito T</t>
  </si>
  <si>
    <t>Controle positivo anti-linfócito B</t>
  </si>
  <si>
    <t>Corante para testes de microtoxicidade</t>
  </si>
  <si>
    <t>Solução salina - PBS citrato</t>
  </si>
  <si>
    <t>Reagente para separação de linfócitos T</t>
  </si>
  <si>
    <t>Reagente para separação de linfócitos B</t>
  </si>
  <si>
    <t>Fornecimento de insumos LIT</t>
  </si>
  <si>
    <t>Anticorpo anti-IgG1 conjugado PE</t>
  </si>
  <si>
    <t xml:space="preserve">Anticorpo anti-CD45 conjugado FITC </t>
  </si>
  <si>
    <t>Anticorpo anti-CD3 conjugado PERCP</t>
  </si>
  <si>
    <t>Solução de coloração 7AAD</t>
  </si>
  <si>
    <t>Solução de lise de hemácias</t>
  </si>
  <si>
    <t>Anticorpo anti-CD34 conjugado PE</t>
  </si>
  <si>
    <t>Anticorpo anti-CD19 conjugado FITC</t>
  </si>
  <si>
    <t>Kit calibração citômetro</t>
  </si>
  <si>
    <t>Kit HLA Locus A (SSO) (Obs: Valor ajustado de 11 milhões para 9 milhões após reunião para ajuste de teto)</t>
  </si>
  <si>
    <t>Kit HLA Locus B (SSO)</t>
  </si>
  <si>
    <t>Kit HLA Locus DRB1 (SSO)</t>
  </si>
  <si>
    <t>Kit HLA Locus DQA1 (SSO)</t>
  </si>
  <si>
    <t>Kit HLA Locus C (SSO)</t>
  </si>
  <si>
    <t>Kit HLA Locus A   (aumento de resolução) (SSO)</t>
  </si>
  <si>
    <t>Kit HLA Locus B   (aumento de resolução) (SSO)</t>
  </si>
  <si>
    <t>Kit HLA Locus Cw   (aumento de resolução) (SSO)</t>
  </si>
  <si>
    <t>Kit HLA Locus DRB1   (aumento de resolução) (SSO)</t>
  </si>
  <si>
    <t>Kit anti-HLA classe I e II (triagem)</t>
  </si>
  <si>
    <t>Kit anti-HLA classe I (identificação)</t>
  </si>
  <si>
    <t>Kit anti-HLA classe II (identificação)</t>
  </si>
  <si>
    <t>Kit HLA Locus ABDR (SSP)</t>
  </si>
  <si>
    <t>Kit anti-HLA classe I e II (triagem) e HNA</t>
  </si>
  <si>
    <t>Kit determinação PRA CLASSE I</t>
  </si>
  <si>
    <t>Kit determinação PRA CLASSE II</t>
  </si>
  <si>
    <t>Serviço de logística</t>
  </si>
  <si>
    <t>Aquisição de insumos GEPROD</t>
  </si>
  <si>
    <t>REVESTIMENTO DE CAÇAPA DE CENTRIFUGAS</t>
  </si>
  <si>
    <t>Capacitação</t>
  </si>
  <si>
    <t>Treinamento e capacitação de servidores</t>
  </si>
  <si>
    <t>Conforme demanda</t>
  </si>
  <si>
    <t>Aquisição de Insumos NUMAT</t>
  </si>
  <si>
    <t xml:space="preserve">ABRAÇADEIRA </t>
  </si>
  <si>
    <t>CAIXA GECD</t>
  </si>
  <si>
    <t>AGULHA 25 X 8</t>
  </si>
  <si>
    <t>AGULHA 25 X 8 À VÁCUO COM ADAPTADOR</t>
  </si>
  <si>
    <t xml:space="preserve">AGULHA 40 X12 </t>
  </si>
  <si>
    <t xml:space="preserve">ÁLCOOL ETILICO 70%-1 L </t>
  </si>
  <si>
    <t>ÁLCOOL ETILICO 70%-100 mL</t>
  </si>
  <si>
    <t>BOLSA DE TRANSFERÊNCIA 150 mL</t>
  </si>
  <si>
    <t>BOLSA DE TRANSFERÊNCIA 300 mL</t>
  </si>
  <si>
    <t xml:space="preserve">BOLSA DE TRANSFERÊNCIA 600 mL </t>
  </si>
  <si>
    <t>BOLSA PARA CRIOPRESERVAÇÃO DE CÉLULAS PROGENITORAS HEMATOPOÉTICAS 250 mL</t>
  </si>
  <si>
    <t>BOLSA PARA CRIOPRESERVAÇÃO DE CÉLULAS PROGENITORAS HEMATOPOÉTICAS 500 mL</t>
  </si>
  <si>
    <t xml:space="preserve">BOLSA PARA SANGUE DE CORDÃO UMBILICAL E PLACENTÁRIO </t>
  </si>
  <si>
    <t xml:space="preserve">BOLSA SIMPLES  </t>
  </si>
  <si>
    <t>BORRACHA SELADORA PARA PLACA DE PCR</t>
  </si>
  <si>
    <t>CAIXA COLETORA PARA MATERIAL PERFURO-CORTANTE 13 L</t>
  </si>
  <si>
    <t>CAIXA COLETORA PARA MATERIAL PERFURO-CORTANTE 7 L</t>
  </si>
  <si>
    <t xml:space="preserve">CARTÃO PRÉ- IMPRESSO </t>
  </si>
  <si>
    <t>CATÉTER INTRAVENOSO 18 G</t>
  </si>
  <si>
    <t>CATÉTER INTRAVENOSO 20 G</t>
  </si>
  <si>
    <t>CATÉTER INTRAVENOSO 22 G</t>
  </si>
  <si>
    <r>
      <t>CATÉTER INTRAVENOSO 24 G</t>
    </r>
    <r>
      <rPr>
        <b/>
        <sz val="24"/>
        <color indexed="10"/>
        <rFont val="Calibri"/>
        <family val="2"/>
      </rPr>
      <t/>
    </r>
  </si>
  <si>
    <r>
      <t xml:space="preserve">CLORETO DE SÓDIO 500 mL BOLSA FLEXÍVEL </t>
    </r>
    <r>
      <rPr>
        <b/>
        <sz val="10"/>
        <rFont val="Calibri"/>
        <family val="2"/>
        <scheme val="minor"/>
      </rPr>
      <t/>
    </r>
  </si>
  <si>
    <t>CLOREXIDINA 0,5% - 100 mL</t>
  </si>
  <si>
    <t>CLOREXIDINA 4% - 100 mL</t>
  </si>
  <si>
    <t xml:space="preserve">COLUNA DE TROCA IÔNICA </t>
  </si>
  <si>
    <t>COMPRESSA DE GAZE NÃO ESTÉRIL</t>
  </si>
  <si>
    <t>EQUIPO ADULTO PARA TRANSFUSÃO DE SANGUE</t>
  </si>
  <si>
    <t>EQUIPO PARA INFUSÃO DE SANGUE COM CONTROLE DE FLUXO E CÂMARA GRADUADA DE 150 mL</t>
  </si>
  <si>
    <t>EQUIPO SIMPLES TIPO GRAVITACIONAL</t>
  </si>
  <si>
    <t>ESCALPE 23G À VÁCUO COM ADAPTADOR</t>
  </si>
  <si>
    <t>ESPARADRAPO CIRÚRGICO 10 CM X 4,5 M</t>
  </si>
  <si>
    <t>ETANOL ABSOLUTO 1 L</t>
  </si>
  <si>
    <t>ETIQUETA - 33X22MM - 03 CARREIRAS - CROMO</t>
  </si>
  <si>
    <r>
      <t>ETIQUETA - 71MM X 24MM - 01 CARREIRA</t>
    </r>
    <r>
      <rPr>
        <sz val="6"/>
        <color theme="3" tint="0.59999389629810485"/>
        <rFont val="Calibri"/>
        <family val="2"/>
        <scheme val="minor"/>
      </rPr>
      <t/>
    </r>
  </si>
  <si>
    <t>ETIQUETA DE IRRADIAÇÃO</t>
  </si>
  <si>
    <t>ETIQUETA-102MM X 85MM - 01 COLUNAS</t>
  </si>
  <si>
    <t>ETIQUETA-15MM X 60MM - 05 COLUNAS</t>
  </si>
  <si>
    <r>
      <t>ETIQUETA-25MM X 55MM - 04 COLUNAS - BRANCA</t>
    </r>
    <r>
      <rPr>
        <b/>
        <sz val="10"/>
        <rFont val="Calibri"/>
        <family val="2"/>
        <scheme val="minor"/>
      </rPr>
      <t/>
    </r>
  </si>
  <si>
    <t>FILTRO DE HEMÁCIAS BANCADA</t>
  </si>
  <si>
    <t>FILTRO DE HEMÁCIAS BEIRA DE LEITO</t>
  </si>
  <si>
    <t>FILTRO DE PLAQUETAS BANCADA</t>
  </si>
  <si>
    <t>FILTRO DE PLAQUETAS PEDIÁTRICO BANCADA</t>
  </si>
  <si>
    <t>FITA RIBBON 89MM X 450M</t>
  </si>
  <si>
    <t>FITA RIBBON RESINA 110MM X 450M</t>
  </si>
  <si>
    <t>FITA TIPO: RIBBON SUPER RESINA - 110MM X 90 METROS</t>
  </si>
  <si>
    <t>JALECO DESCARTÁVEL</t>
  </si>
  <si>
    <t xml:space="preserve">KIT CIRÚRGICO ESTERIL </t>
  </si>
  <si>
    <t xml:space="preserve">LÂMPADA PARA MICROSCÓPIO </t>
  </si>
  <si>
    <t xml:space="preserve">LANCETA DESCARTÁVEL 23G </t>
  </si>
  <si>
    <t>LENÇOL DESCARTÁVEL</t>
  </si>
  <si>
    <t>LUVA DE PROCEDIMENTO SEM PÓ -  TAMANHO ´G´</t>
  </si>
  <si>
    <t>LUVA DE PROCEDIMENTO SEM PÓ - TAMANHO ´M´</t>
  </si>
  <si>
    <t>LUVA DE PROCEDIMENTO SEM PÓ - TAMANHO ´P´</t>
  </si>
  <si>
    <t>LUVA DE PROCEDIMENTO SEM PÓ - TAMANHO ´PP´</t>
  </si>
  <si>
    <t xml:space="preserve">MÁSCARA DESCARTÁVEL </t>
  </si>
  <si>
    <t>MICROCURATIVO DESCARTÁVEL</t>
  </si>
  <si>
    <t>PIPETA PASTEUR 3 Ml</t>
  </si>
  <si>
    <t>PLACA PARA CULTURA CELULAR</t>
  </si>
  <si>
    <t>PLACA PARA MICROTITULAÇÃO COM FUNDO CÔNICO (FUNDO EM "V")</t>
  </si>
  <si>
    <t>PLACA PARA PCR</t>
  </si>
  <si>
    <t xml:space="preserve">PLACA TERASAKI  </t>
  </si>
  <si>
    <t>PONTEIRA 10 µL COM FILTRO</t>
  </si>
  <si>
    <t>PONTEIRA 10 µL SEM FILTRO (PONTA LONGA)</t>
  </si>
  <si>
    <t xml:space="preserve">PONTEIRA 100 µL COM FILTRO </t>
  </si>
  <si>
    <t xml:space="preserve">PONTEIRA 1000 µL COM FILTRO </t>
  </si>
  <si>
    <r>
      <t>PONTEIRA 1000 µL SEM FILTRO</t>
    </r>
    <r>
      <rPr>
        <sz val="10"/>
        <color rgb="FFFF0000"/>
        <rFont val="Calibri"/>
        <family val="2"/>
        <scheme val="minor"/>
      </rPr>
      <t/>
    </r>
  </si>
  <si>
    <t xml:space="preserve">PONTEIRA 20 µL COM FILTRO </t>
  </si>
  <si>
    <t>PONTEIRA 200 µL COM FILTRO</t>
  </si>
  <si>
    <t xml:space="preserve">PONTEIRA 200 µL SEM FILTRO </t>
  </si>
  <si>
    <t>PRÉ-FILTRO</t>
  </si>
  <si>
    <t>SAPATILHA DESCARTÁVEL</t>
  </si>
  <si>
    <r>
      <t>SERINGA 10 mL</t>
    </r>
    <r>
      <rPr>
        <b/>
        <sz val="10"/>
        <rFont val="Calibri"/>
        <family val="2"/>
      </rPr>
      <t/>
    </r>
  </si>
  <si>
    <r>
      <t>SERINGA 20 mL</t>
    </r>
    <r>
      <rPr>
        <b/>
        <sz val="10"/>
        <rFont val="Calibri"/>
        <family val="2"/>
      </rPr>
      <t/>
    </r>
  </si>
  <si>
    <t>SERINGA 5 mL</t>
  </si>
  <si>
    <t>SERINGA 60 mL</t>
  </si>
  <si>
    <t>SOLUÇÃO DE DIMETILSULFÓXIDO (DMSO)</t>
  </si>
  <si>
    <t>SOLUÇÃO HIPOCLORITO DE SÓDIO 1%</t>
  </si>
  <si>
    <t>TESTE DE MALÁRIA</t>
  </si>
  <si>
    <t>TORNIQUETE</t>
  </si>
  <si>
    <t>TOUCA DESCARTÁVEL</t>
  </si>
  <si>
    <t>TUBO  PARA  PCR 200 µL</t>
  </si>
  <si>
    <r>
      <t>TUBO ACD  8,5 mL</t>
    </r>
    <r>
      <rPr>
        <sz val="8"/>
        <color theme="3" tint="0.39997558519241921"/>
        <rFont val="Calibri"/>
        <family val="2"/>
        <scheme val="minor"/>
      </rPr>
      <t/>
    </r>
  </si>
  <si>
    <t>TUBO CITRATO DE SÓDIO</t>
  </si>
  <si>
    <t>TUBO CITRATO DE SÓDIO PEDIÁTRICO</t>
  </si>
  <si>
    <t>TUBO CRIOGÊNICO</t>
  </si>
  <si>
    <t xml:space="preserve">TUBO DE HEMÓLISE 12 X 75 mm </t>
  </si>
  <si>
    <t>TUBO EDTA 2 mL</t>
  </si>
  <si>
    <t>TUBO EDTA 4 mL</t>
  </si>
  <si>
    <t>TUBO EPPENDORF TRANSPARENTE 1,5 mL</t>
  </si>
  <si>
    <t>TUBO FALCON 15 mL</t>
  </si>
  <si>
    <t xml:space="preserve">TUBO GEL SEPARADOR PARA COLETA SISTEMA A VACUO MEDINDO 13 X 100MM </t>
  </si>
  <si>
    <t>Balança digital com Bioimpedáncia</t>
  </si>
  <si>
    <t>Negatoscópio</t>
  </si>
  <si>
    <t>MEDIDOR DE PRESSÃO de alta resolução</t>
  </si>
  <si>
    <t>aparelho de medição de ruido digital ultima geração ( dosimetro) e calibrador</t>
  </si>
  <si>
    <t>Térmometro Digital infravermelho</t>
  </si>
  <si>
    <t>OTOSCÓPIO</t>
  </si>
  <si>
    <t>OXÍMETRO DIGITAL</t>
  </si>
  <si>
    <t>GLICOSÍMETRO COM FITA REAGENTE</t>
  </si>
  <si>
    <t>MARTELO DE REFLEXO E ESTESIÔMETRO</t>
  </si>
  <si>
    <t>Kit Adipômetro Clínico Prime Med + Estadiômetro Portátil E Trena Com Software De Avaliação Física</t>
  </si>
  <si>
    <t>ESTEOSCÓPIO</t>
  </si>
  <si>
    <t>ÓCULOS DE SEGURANÇA</t>
  </si>
  <si>
    <t>LUVAS DE VAQUETAS (PAR)</t>
  </si>
  <si>
    <t>LUVAS PARA BAIXA TEMPERATURA (PAR)</t>
  </si>
  <si>
    <t>JAQUETA PARA BAIZA TEMPERATURA (UNIDADE)</t>
  </si>
  <si>
    <t>LUVAS NITRÍLICAS SEM TALCO, CAIXA COM 100 PARES</t>
  </si>
  <si>
    <t>luva e sobre luva para até 1000 Kv para eletricista (PAR)</t>
  </si>
  <si>
    <t>PROTETOR FACIAL</t>
  </si>
  <si>
    <t>MÁSCARA N95</t>
  </si>
  <si>
    <t>SETOR</t>
  </si>
  <si>
    <t>TIPO</t>
  </si>
  <si>
    <t>Formação de Auditores Internos de SGQ baseados na norma NBR ISO 9001:2015</t>
  </si>
  <si>
    <t>Aquisição de servidores para aplicação e banco de dados</t>
  </si>
  <si>
    <t>Aquisição Software - Solução anti-vírus</t>
  </si>
  <si>
    <t>Aquisição de testador de cabos</t>
  </si>
  <si>
    <t>Aparelho de ecografia</t>
  </si>
  <si>
    <t>Carrinho de Parada</t>
  </si>
  <si>
    <t>Monitor Multiparamétrico</t>
  </si>
  <si>
    <t>Laser para tratamento odontológico</t>
  </si>
  <si>
    <t>Aquisição de equipamentos DITEC</t>
  </si>
  <si>
    <t>Aquisição de equipamentos SSHMT</t>
  </si>
  <si>
    <t>Aquisição de Grupo Gerador</t>
  </si>
  <si>
    <t>Aquisição de Insumos SSHMT</t>
  </si>
  <si>
    <t>Aquisição de computadores</t>
  </si>
  <si>
    <t>Contratação de certificação das Ats</t>
  </si>
  <si>
    <t>Contratação de limpeza caixa dágua</t>
  </si>
  <si>
    <t>Contratação de empresa para manutenção predial</t>
  </si>
  <si>
    <t>Instalação de Piso Elevado para UTEC</t>
  </si>
  <si>
    <t>Engenharia clínica</t>
  </si>
  <si>
    <t>HLA e PRA</t>
  </si>
  <si>
    <t>Insumos para histocompatibilidade</t>
  </si>
  <si>
    <t>Insumos para contador hematológico</t>
  </si>
  <si>
    <t>Insumos criopreservação</t>
  </si>
  <si>
    <t>Insumos sorológicos</t>
  </si>
  <si>
    <t>Insumos agregação plaquetária</t>
  </si>
  <si>
    <t>Locação - máquina de bebidas quentes</t>
  </si>
  <si>
    <t>Serviço de buffet</t>
  </si>
  <si>
    <t>Serviço de buffet para eventos de captação e fidelização de doadores</t>
  </si>
  <si>
    <t>Serviço de logística para transporte de hemocomponentes</t>
  </si>
  <si>
    <t>EXECUÇÃO</t>
  </si>
  <si>
    <t>ABERTURA</t>
  </si>
  <si>
    <t>SECD</t>
  </si>
  <si>
    <t>SEAMB</t>
  </si>
  <si>
    <t>SEHEMO</t>
  </si>
  <si>
    <t>SECQ</t>
  </si>
  <si>
    <t>SELAB</t>
  </si>
  <si>
    <t>SEPROCE</t>
  </si>
  <si>
    <t>SEPROD</t>
  </si>
  <si>
    <t>SEGEP</t>
  </si>
  <si>
    <t>SINFRA</t>
  </si>
  <si>
    <t>SESUP</t>
  </si>
  <si>
    <t>PROCESSO</t>
  </si>
  <si>
    <t>ITEM</t>
  </si>
  <si>
    <t>Avaliação Externa da Qualidade para testes de hemoglobinas variantes</t>
  </si>
  <si>
    <t>Hemoglobina variantes</t>
  </si>
  <si>
    <t>Serviço para criação de campanhas, peças gráficas e digitais, arte final, editoração e diagramação de materiais</t>
  </si>
  <si>
    <t>Manutenção software LIT</t>
  </si>
  <si>
    <t>Aquisição de bens permanentes DITEC</t>
  </si>
  <si>
    <t>Capacitação interpretação da Norma NBR ISSO 9001:2015</t>
  </si>
  <si>
    <t>Recertificação ISO 9001:2015</t>
  </si>
  <si>
    <t>Capacitação interpretação da Norma NBR ISO 9001:2015</t>
  </si>
  <si>
    <t>Consultoria para acreditação AABB/ABHH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</si>
</sst>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_);_(* \(#,##0\);_(* &quot;-&quot;??_);_(@_)"/>
    <numFmt numFmtId="166" formatCode="_-&quot;R$&quot;\ * #,##0_-;\-&quot;R$&quot;\ * #,##0_-;_-&quot;R$&quot;\ * &quot;-&quot;??_-;_-@_-"/>
    <numFmt numFmtId="167" formatCode="_-* #,##0_-;\-* #,##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indexed="10"/>
      <name val="Calibri"/>
      <family val="2"/>
    </font>
    <font>
      <b/>
      <sz val="10"/>
      <name val="Calibri"/>
      <family val="2"/>
      <scheme val="minor"/>
    </font>
    <font>
      <sz val="6"/>
      <color theme="3" tint="0.5999938962981048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sz val="8"/>
      <color theme="3" tint="0.3999755851924192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44" fontId="10" fillId="2" borderId="1" xfId="2" applyFont="1" applyFill="1" applyBorder="1" applyAlignment="1">
      <alignment horizontal="center" vertical="center" wrapText="1"/>
    </xf>
    <xf numFmtId="166" fontId="10" fillId="2" borderId="1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0" fillId="2" borderId="0" xfId="0" applyFill="1"/>
    <xf numFmtId="166" fontId="0" fillId="2" borderId="0" xfId="0" applyNumberForma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17" fontId="12" fillId="3" borderId="1" xfId="0" applyNumberFormat="1" applyFont="1" applyFill="1" applyBorder="1" applyAlignment="1">
      <alignment horizontal="center" vertical="center" wrapText="1"/>
    </xf>
    <xf numFmtId="166" fontId="12" fillId="3" borderId="1" xfId="2" applyNumberFormat="1" applyFont="1" applyFill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left" vertical="center" wrapText="1"/>
    </xf>
    <xf numFmtId="166" fontId="12" fillId="3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6" fontId="12" fillId="3" borderId="1" xfId="2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166" fontId="12" fillId="3" borderId="1" xfId="2" applyNumberFormat="1" applyFont="1" applyFill="1" applyBorder="1" applyAlignment="1">
      <alignment vertical="center" wrapText="1"/>
    </xf>
    <xf numFmtId="166" fontId="13" fillId="3" borderId="1" xfId="2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 wrapText="1"/>
    </xf>
    <xf numFmtId="166" fontId="13" fillId="3" borderId="1" xfId="2" applyNumberFormat="1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7" fontId="14" fillId="3" borderId="1" xfId="0" applyNumberFormat="1" applyFont="1" applyFill="1" applyBorder="1" applyAlignment="1">
      <alignment horizontal="center" vertical="center" wrapText="1"/>
    </xf>
    <xf numFmtId="166" fontId="14" fillId="3" borderId="1" xfId="2" applyNumberFormat="1" applyFont="1" applyFill="1" applyBorder="1" applyAlignment="1">
      <alignment horizontal="center" vertical="center"/>
    </xf>
    <xf numFmtId="0" fontId="15" fillId="0" borderId="0" xfId="0" applyFont="1"/>
    <xf numFmtId="166" fontId="14" fillId="3" borderId="1" xfId="2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166" fontId="14" fillId="3" borderId="1" xfId="2" applyNumberFormat="1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7" fontId="12" fillId="3" borderId="1" xfId="1" applyNumberFormat="1" applyFont="1" applyFill="1" applyBorder="1" applyAlignment="1">
      <alignment horizontal="center" vertical="center" wrapText="1"/>
    </xf>
    <xf numFmtId="167" fontId="12" fillId="3" borderId="1" xfId="1" applyNumberFormat="1" applyFont="1" applyFill="1" applyBorder="1" applyAlignment="1">
      <alignment vertical="center" wrapText="1"/>
    </xf>
    <xf numFmtId="167" fontId="13" fillId="3" borderId="1" xfId="1" applyNumberFormat="1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horizontal="center" vertical="center" wrapText="1"/>
    </xf>
    <xf numFmtId="167" fontId="2" fillId="3" borderId="1" xfId="1" applyNumberFormat="1" applyFont="1" applyFill="1" applyBorder="1" applyAlignment="1">
      <alignment vertical="center" wrapText="1"/>
    </xf>
    <xf numFmtId="167" fontId="3" fillId="3" borderId="1" xfId="1" applyNumberFormat="1" applyFont="1" applyFill="1" applyBorder="1" applyAlignment="1">
      <alignment horizontal="center" vertical="center" wrapText="1"/>
    </xf>
    <xf numFmtId="166" fontId="11" fillId="2" borderId="0" xfId="0" applyNumberFormat="1" applyFont="1" applyFill="1"/>
    <xf numFmtId="166" fontId="11" fillId="0" borderId="0" xfId="0" applyNumberFormat="1" applyFont="1"/>
    <xf numFmtId="167" fontId="14" fillId="3" borderId="1" xfId="1" applyNumberFormat="1" applyFont="1" applyFill="1" applyBorder="1" applyAlignment="1">
      <alignment vertical="center"/>
    </xf>
    <xf numFmtId="167" fontId="12" fillId="3" borderId="1" xfId="1" applyNumberFormat="1" applyFont="1" applyFill="1" applyBorder="1" applyAlignment="1">
      <alignment horizontal="center" vertical="center"/>
    </xf>
    <xf numFmtId="167" fontId="14" fillId="3" borderId="1" xfId="1" applyNumberFormat="1" applyFont="1" applyFill="1" applyBorder="1" applyAlignment="1">
      <alignment horizontal="center" vertical="center"/>
    </xf>
    <xf numFmtId="167" fontId="12" fillId="3" borderId="1" xfId="1" applyNumberFormat="1" applyFont="1" applyFill="1" applyBorder="1" applyAlignment="1">
      <alignment vertical="center"/>
    </xf>
    <xf numFmtId="167" fontId="13" fillId="3" borderId="1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</cellXfs>
  <cellStyles count="4">
    <cellStyle name="Moeda" xfId="2" builtinId="4"/>
    <cellStyle name="Normal" xfId="0" builtinId="0"/>
    <cellStyle name="Normal 2 4" xfId="3"/>
    <cellStyle name="Separador de milhares" xfId="1" builtinId="3"/>
  </cellStyles>
  <dxfs count="17">
    <dxf>
      <font>
        <color theme="0" tint="-0.34998626667073579"/>
      </font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647700</xdr:colOff>
      <xdr:row>2</xdr:row>
      <xdr:rowOff>176575</xdr:rowOff>
    </xdr:to>
    <xdr:pic>
      <xdr:nvPicPr>
        <xdr:cNvPr id="2" name="Imagem 1" descr="Hemocentro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609600" cy="538525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0</xdr:row>
      <xdr:rowOff>28575</xdr:rowOff>
    </xdr:from>
    <xdr:ext cx="12801600" cy="523875"/>
    <xdr:sp macro="" textlink="">
      <xdr:nvSpPr>
        <xdr:cNvPr id="4" name="Retângulo 3"/>
        <xdr:cNvSpPr/>
      </xdr:nvSpPr>
      <xdr:spPr>
        <a:xfrm>
          <a:off x="781050" y="28575"/>
          <a:ext cx="12801600" cy="52387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l"/>
          <a:r>
            <a:rPr lang="pt-BR" sz="40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PLANO</a:t>
          </a:r>
          <a:r>
            <a:rPr lang="pt-BR" sz="4000" b="1" cap="none" spc="0" baseline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ANUAL DE COMPRAS E CONTRATAÇÕES 2021 - </a:t>
          </a:r>
          <a:r>
            <a:rPr lang="pt-BR" sz="40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FHB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647700</xdr:colOff>
      <xdr:row>2</xdr:row>
      <xdr:rowOff>176575</xdr:rowOff>
    </xdr:to>
    <xdr:pic>
      <xdr:nvPicPr>
        <xdr:cNvPr id="2" name="Imagem 1" descr="Hemocentro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609600" cy="538525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0</xdr:row>
      <xdr:rowOff>28575</xdr:rowOff>
    </xdr:from>
    <xdr:ext cx="12973050" cy="523875"/>
    <xdr:sp macro="" textlink="">
      <xdr:nvSpPr>
        <xdr:cNvPr id="3" name="Retângulo 2"/>
        <xdr:cNvSpPr/>
      </xdr:nvSpPr>
      <xdr:spPr>
        <a:xfrm>
          <a:off x="781050" y="28575"/>
          <a:ext cx="12973050" cy="52387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l"/>
          <a:r>
            <a:rPr lang="pt-BR" sz="40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PLANO</a:t>
          </a:r>
          <a:r>
            <a:rPr lang="pt-BR" sz="4000" b="1" cap="none" spc="0" baseline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ANUAL DE COMPRAS E CONTRATAÇÕES 2021 - </a:t>
          </a:r>
          <a:r>
            <a:rPr lang="pt-BR" sz="40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FHB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647700</xdr:colOff>
      <xdr:row>2</xdr:row>
      <xdr:rowOff>176575</xdr:rowOff>
    </xdr:to>
    <xdr:pic>
      <xdr:nvPicPr>
        <xdr:cNvPr id="2" name="Imagem 1" descr="Hemocentro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609600" cy="538525"/>
        </a:xfrm>
        <a:prstGeom prst="rect">
          <a:avLst/>
        </a:prstGeom>
      </xdr:spPr>
    </xdr:pic>
    <xdr:clientData/>
  </xdr:twoCellAnchor>
  <xdr:oneCellAnchor>
    <xdr:from>
      <xdr:col>1</xdr:col>
      <xdr:colOff>95250</xdr:colOff>
      <xdr:row>0</xdr:row>
      <xdr:rowOff>28575</xdr:rowOff>
    </xdr:from>
    <xdr:ext cx="12801600" cy="523875"/>
    <xdr:sp macro="" textlink="">
      <xdr:nvSpPr>
        <xdr:cNvPr id="3" name="Retângulo 2"/>
        <xdr:cNvSpPr/>
      </xdr:nvSpPr>
      <xdr:spPr>
        <a:xfrm>
          <a:off x="781050" y="28575"/>
          <a:ext cx="12801600" cy="52387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 anchor="ctr">
          <a:noAutofit/>
        </a:bodyPr>
        <a:lstStyle/>
        <a:p>
          <a:pPr algn="l"/>
          <a:r>
            <a:rPr lang="pt-BR" sz="40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PLANO</a:t>
          </a:r>
          <a:r>
            <a:rPr lang="pt-BR" sz="4000" b="1" cap="none" spc="0" baseline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ANUAL DE COMPRAS E CONTRATAÇÕES 2021 - </a:t>
          </a:r>
          <a:r>
            <a:rPr lang="pt-BR" sz="40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FHB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U282"/>
  <sheetViews>
    <sheetView showGridLines="0" zoomScaleNormal="100" workbookViewId="0">
      <pane ySplit="4" topLeftCell="A5" activePane="bottomLeft" state="frozen"/>
      <selection pane="bottomLeft" activeCell="A4" sqref="A4:XFD4"/>
    </sheetView>
  </sheetViews>
  <sheetFormatPr defaultColWidth="0" defaultRowHeight="15" zeroHeight="1"/>
  <cols>
    <col min="1" max="1" width="10.28515625" bestFit="1" customWidth="1"/>
    <col min="2" max="2" width="11.28515625" bestFit="1" customWidth="1"/>
    <col min="3" max="4" width="34.42578125" customWidth="1"/>
    <col min="5" max="5" width="12.5703125" customWidth="1"/>
    <col min="6" max="6" width="12.140625" customWidth="1"/>
    <col min="7" max="19" width="11.7109375" style="4" customWidth="1"/>
    <col min="20" max="20" width="1.42578125" customWidth="1"/>
    <col min="21" max="21" width="0" hidden="1" customWidth="1"/>
    <col min="22" max="16384" width="9.140625" hidden="1"/>
  </cols>
  <sheetData>
    <row r="1" spans="1:19">
      <c r="A1" s="45"/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>
      <c r="A2" s="4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46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1" t="s">
        <v>302</v>
      </c>
      <c r="B4" s="1" t="s">
        <v>303</v>
      </c>
      <c r="C4" s="1" t="s">
        <v>344</v>
      </c>
      <c r="D4" s="1" t="s">
        <v>345</v>
      </c>
      <c r="E4" s="2" t="s">
        <v>333</v>
      </c>
      <c r="F4" s="2" t="s">
        <v>332</v>
      </c>
      <c r="G4" s="3" t="s">
        <v>0</v>
      </c>
      <c r="H4" s="3" t="s">
        <v>1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3" t="s">
        <v>10</v>
      </c>
      <c r="R4" s="3" t="s">
        <v>11</v>
      </c>
      <c r="S4" s="3" t="s">
        <v>12</v>
      </c>
    </row>
    <row r="5" spans="1:19" ht="36">
      <c r="A5" s="7" t="s">
        <v>37</v>
      </c>
      <c r="B5" s="7" t="s">
        <v>15</v>
      </c>
      <c r="C5" s="8" t="s">
        <v>38</v>
      </c>
      <c r="D5" s="8" t="s">
        <v>348</v>
      </c>
      <c r="E5" s="9" t="s">
        <v>16</v>
      </c>
      <c r="F5" s="9">
        <v>44348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>
        <f t="shared" ref="S5:S35" si="0">SUM(G5:R5)</f>
        <v>0</v>
      </c>
    </row>
    <row r="6" spans="1:19">
      <c r="A6" s="7" t="s">
        <v>335</v>
      </c>
      <c r="B6" s="7" t="s">
        <v>20</v>
      </c>
      <c r="C6" s="11" t="s">
        <v>312</v>
      </c>
      <c r="D6" s="8" t="s">
        <v>308</v>
      </c>
      <c r="E6" s="9">
        <v>44256</v>
      </c>
      <c r="F6" s="9">
        <v>44440</v>
      </c>
      <c r="G6" s="10">
        <v>9166.67</v>
      </c>
      <c r="H6" s="10">
        <v>9166.67</v>
      </c>
      <c r="I6" s="10">
        <v>9166.67</v>
      </c>
      <c r="J6" s="10">
        <v>9166.67</v>
      </c>
      <c r="K6" s="10">
        <v>9166.67</v>
      </c>
      <c r="L6" s="10">
        <v>9166.67</v>
      </c>
      <c r="M6" s="10">
        <v>9166.67</v>
      </c>
      <c r="N6" s="10">
        <v>9166.67</v>
      </c>
      <c r="O6" s="10">
        <v>9166.67</v>
      </c>
      <c r="P6" s="10">
        <v>9166.67</v>
      </c>
      <c r="Q6" s="10">
        <v>9166.67</v>
      </c>
      <c r="R6" s="10">
        <v>9166.67</v>
      </c>
      <c r="S6" s="10">
        <f t="shared" si="0"/>
        <v>110000.04</v>
      </c>
    </row>
    <row r="7" spans="1:19">
      <c r="A7" s="7" t="s">
        <v>335</v>
      </c>
      <c r="B7" s="7" t="s">
        <v>20</v>
      </c>
      <c r="C7" s="11" t="s">
        <v>312</v>
      </c>
      <c r="D7" s="8" t="s">
        <v>309</v>
      </c>
      <c r="E7" s="9">
        <v>44256</v>
      </c>
      <c r="F7" s="9">
        <v>44440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 t="shared" si="0"/>
        <v>0</v>
      </c>
    </row>
    <row r="8" spans="1:19">
      <c r="A8" s="7" t="s">
        <v>335</v>
      </c>
      <c r="B8" s="7" t="s">
        <v>20</v>
      </c>
      <c r="C8" s="11" t="s">
        <v>312</v>
      </c>
      <c r="D8" s="8" t="s">
        <v>310</v>
      </c>
      <c r="E8" s="9">
        <v>44256</v>
      </c>
      <c r="F8" s="9">
        <v>44440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>
        <f t="shared" si="0"/>
        <v>0</v>
      </c>
    </row>
    <row r="9" spans="1:19">
      <c r="A9" s="7" t="s">
        <v>335</v>
      </c>
      <c r="B9" s="7" t="s">
        <v>20</v>
      </c>
      <c r="C9" s="11" t="s">
        <v>312</v>
      </c>
      <c r="D9" s="8" t="s">
        <v>311</v>
      </c>
      <c r="E9" s="9">
        <v>44256</v>
      </c>
      <c r="F9" s="9">
        <v>44440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>
        <f t="shared" si="0"/>
        <v>0</v>
      </c>
    </row>
    <row r="10" spans="1:19" ht="24">
      <c r="A10" s="7" t="s">
        <v>335</v>
      </c>
      <c r="B10" s="7" t="s">
        <v>20</v>
      </c>
      <c r="C10" s="11" t="s">
        <v>350</v>
      </c>
      <c r="D10" s="8" t="s">
        <v>59</v>
      </c>
      <c r="E10" s="9">
        <v>44287</v>
      </c>
      <c r="F10" s="9">
        <v>44470</v>
      </c>
      <c r="G10" s="10">
        <v>16666.669999999998</v>
      </c>
      <c r="H10" s="10">
        <v>16666.669999999998</v>
      </c>
      <c r="I10" s="10">
        <v>16666.669999999998</v>
      </c>
      <c r="J10" s="10">
        <v>16666.669999999998</v>
      </c>
      <c r="K10" s="10">
        <v>16666.669999999998</v>
      </c>
      <c r="L10" s="10">
        <v>16666.669999999998</v>
      </c>
      <c r="M10" s="10">
        <v>16666.669999999998</v>
      </c>
      <c r="N10" s="10">
        <v>16666.669999999998</v>
      </c>
      <c r="O10" s="10">
        <v>16666.669999999998</v>
      </c>
      <c r="P10" s="10">
        <v>16666.669999999998</v>
      </c>
      <c r="Q10" s="10">
        <v>16666.669999999998</v>
      </c>
      <c r="R10" s="10">
        <v>16666.669999999998</v>
      </c>
      <c r="S10" s="10">
        <f t="shared" si="0"/>
        <v>200000.03999999992</v>
      </c>
    </row>
    <row r="11" spans="1:19">
      <c r="A11" s="7" t="s">
        <v>334</v>
      </c>
      <c r="B11" s="7" t="s">
        <v>20</v>
      </c>
      <c r="C11" s="11" t="s">
        <v>350</v>
      </c>
      <c r="D11" s="8" t="s">
        <v>61</v>
      </c>
      <c r="E11" s="9">
        <v>44287</v>
      </c>
      <c r="F11" s="9">
        <v>44470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2">
        <f t="shared" si="0"/>
        <v>0</v>
      </c>
    </row>
    <row r="12" spans="1:19" ht="24">
      <c r="A12" s="7" t="s">
        <v>334</v>
      </c>
      <c r="B12" s="7" t="s">
        <v>20</v>
      </c>
      <c r="C12" s="11" t="s">
        <v>312</v>
      </c>
      <c r="D12" s="8" t="s">
        <v>62</v>
      </c>
      <c r="E12" s="9">
        <v>44256</v>
      </c>
      <c r="F12" s="9">
        <v>44440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2">
        <f t="shared" si="0"/>
        <v>0</v>
      </c>
    </row>
    <row r="13" spans="1:19">
      <c r="A13" s="7" t="s">
        <v>334</v>
      </c>
      <c r="B13" s="7" t="s">
        <v>33</v>
      </c>
      <c r="C13" s="11" t="s">
        <v>63</v>
      </c>
      <c r="D13" s="8" t="s">
        <v>64</v>
      </c>
      <c r="E13" s="9">
        <v>44197</v>
      </c>
      <c r="F13" s="9">
        <v>44348</v>
      </c>
      <c r="G13" s="12">
        <v>52622.64</v>
      </c>
      <c r="H13" s="12"/>
      <c r="I13" s="12"/>
      <c r="J13" s="12"/>
      <c r="K13" s="12">
        <v>52622.64</v>
      </c>
      <c r="L13" s="12"/>
      <c r="M13" s="12"/>
      <c r="N13" s="12"/>
      <c r="O13" s="12">
        <v>52622.64</v>
      </c>
      <c r="P13" s="12"/>
      <c r="Q13" s="12"/>
      <c r="R13" s="12"/>
      <c r="S13" s="12">
        <f t="shared" si="0"/>
        <v>157867.91999999998</v>
      </c>
    </row>
    <row r="14" spans="1:19" ht="24">
      <c r="A14" s="7" t="s">
        <v>334</v>
      </c>
      <c r="B14" s="7" t="s">
        <v>33</v>
      </c>
      <c r="C14" s="11" t="s">
        <v>63</v>
      </c>
      <c r="D14" s="8" t="s">
        <v>79</v>
      </c>
      <c r="E14" s="9">
        <v>44197</v>
      </c>
      <c r="F14" s="9">
        <v>44348</v>
      </c>
      <c r="G14" s="12"/>
      <c r="H14" s="12"/>
      <c r="I14" s="12"/>
      <c r="J14" s="12"/>
      <c r="K14" s="12"/>
      <c r="L14" s="12">
        <v>800</v>
      </c>
      <c r="M14" s="12"/>
      <c r="N14" s="12"/>
      <c r="O14" s="12"/>
      <c r="P14" s="12"/>
      <c r="Q14" s="12"/>
      <c r="R14" s="12"/>
      <c r="S14" s="12">
        <f t="shared" si="0"/>
        <v>800</v>
      </c>
    </row>
    <row r="15" spans="1:19">
      <c r="A15" s="7" t="s">
        <v>334</v>
      </c>
      <c r="B15" s="7" t="s">
        <v>33</v>
      </c>
      <c r="C15" s="11" t="s">
        <v>65</v>
      </c>
      <c r="D15" s="8" t="s">
        <v>66</v>
      </c>
      <c r="E15" s="9">
        <v>44256</v>
      </c>
      <c r="F15" s="9">
        <v>44440</v>
      </c>
      <c r="G15" s="12">
        <v>351.75</v>
      </c>
      <c r="H15" s="12"/>
      <c r="I15" s="12">
        <v>351.75</v>
      </c>
      <c r="J15" s="12"/>
      <c r="K15" s="12">
        <v>351.75</v>
      </c>
      <c r="L15" s="12"/>
      <c r="M15" s="12">
        <v>351.75</v>
      </c>
      <c r="N15" s="12"/>
      <c r="O15" s="12">
        <v>351.75</v>
      </c>
      <c r="P15" s="12"/>
      <c r="Q15" s="12">
        <v>351.75</v>
      </c>
      <c r="R15" s="12"/>
      <c r="S15" s="12">
        <f t="shared" si="0"/>
        <v>2110.5</v>
      </c>
    </row>
    <row r="16" spans="1:19">
      <c r="A16" s="7" t="s">
        <v>334</v>
      </c>
      <c r="B16" s="7" t="s">
        <v>33</v>
      </c>
      <c r="C16" s="11" t="s">
        <v>65</v>
      </c>
      <c r="D16" s="8" t="s">
        <v>67</v>
      </c>
      <c r="E16" s="9">
        <v>44256</v>
      </c>
      <c r="F16" s="9">
        <v>44440</v>
      </c>
      <c r="G16" s="12"/>
      <c r="H16" s="12"/>
      <c r="I16" s="12"/>
      <c r="J16" s="12"/>
      <c r="K16" s="12"/>
      <c r="L16" s="12"/>
      <c r="M16" s="12"/>
      <c r="N16" s="12"/>
      <c r="O16" s="12">
        <v>3780</v>
      </c>
      <c r="P16" s="12"/>
      <c r="Q16" s="12"/>
      <c r="R16" s="12"/>
      <c r="S16" s="12">
        <f t="shared" si="0"/>
        <v>3780</v>
      </c>
    </row>
    <row r="17" spans="1:19">
      <c r="A17" s="7" t="s">
        <v>334</v>
      </c>
      <c r="B17" s="7" t="s">
        <v>33</v>
      </c>
      <c r="C17" s="11" t="s">
        <v>65</v>
      </c>
      <c r="D17" s="8" t="s">
        <v>68</v>
      </c>
      <c r="E17" s="9">
        <v>44256</v>
      </c>
      <c r="F17" s="9">
        <v>44440</v>
      </c>
      <c r="G17" s="12">
        <v>5985</v>
      </c>
      <c r="H17" s="12"/>
      <c r="I17" s="12"/>
      <c r="J17" s="12">
        <v>5985</v>
      </c>
      <c r="K17" s="12"/>
      <c r="L17" s="12"/>
      <c r="M17" s="12">
        <v>5985</v>
      </c>
      <c r="N17" s="12"/>
      <c r="O17" s="12"/>
      <c r="P17" s="12">
        <v>5985</v>
      </c>
      <c r="Q17" s="12"/>
      <c r="R17" s="12"/>
      <c r="S17" s="12">
        <f t="shared" si="0"/>
        <v>23940</v>
      </c>
    </row>
    <row r="18" spans="1:19">
      <c r="A18" s="7" t="s">
        <v>334</v>
      </c>
      <c r="B18" s="7" t="s">
        <v>33</v>
      </c>
      <c r="C18" s="11" t="s">
        <v>65</v>
      </c>
      <c r="D18" s="8" t="s">
        <v>69</v>
      </c>
      <c r="E18" s="9">
        <v>44256</v>
      </c>
      <c r="F18" s="9">
        <v>44440</v>
      </c>
      <c r="G18" s="12"/>
      <c r="H18" s="12">
        <v>5827.5</v>
      </c>
      <c r="I18" s="12"/>
      <c r="J18" s="12"/>
      <c r="K18" s="12">
        <v>5827.5</v>
      </c>
      <c r="L18" s="12"/>
      <c r="M18" s="12"/>
      <c r="N18" s="12">
        <v>5827.5</v>
      </c>
      <c r="O18" s="12"/>
      <c r="P18" s="12"/>
      <c r="Q18" s="12">
        <v>5827.5</v>
      </c>
      <c r="R18" s="12"/>
      <c r="S18" s="12">
        <f t="shared" si="0"/>
        <v>23310</v>
      </c>
    </row>
    <row r="19" spans="1:19">
      <c r="A19" s="7" t="s">
        <v>334</v>
      </c>
      <c r="B19" s="7" t="s">
        <v>33</v>
      </c>
      <c r="C19" s="11" t="s">
        <v>65</v>
      </c>
      <c r="D19" s="8" t="s">
        <v>70</v>
      </c>
      <c r="E19" s="9">
        <v>44256</v>
      </c>
      <c r="F19" s="9">
        <v>44440</v>
      </c>
      <c r="G19" s="12">
        <v>5284.13</v>
      </c>
      <c r="H19" s="12"/>
      <c r="I19" s="12"/>
      <c r="J19" s="12">
        <v>5284.13</v>
      </c>
      <c r="K19" s="12"/>
      <c r="L19" s="12"/>
      <c r="M19" s="12">
        <v>5284.13</v>
      </c>
      <c r="N19" s="12"/>
      <c r="O19" s="12"/>
      <c r="P19" s="12">
        <v>5284.13</v>
      </c>
      <c r="Q19" s="12"/>
      <c r="R19" s="12"/>
      <c r="S19" s="12">
        <f t="shared" si="0"/>
        <v>21136.52</v>
      </c>
    </row>
    <row r="20" spans="1:19">
      <c r="A20" s="7" t="s">
        <v>334</v>
      </c>
      <c r="B20" s="7" t="s">
        <v>33</v>
      </c>
      <c r="C20" s="11" t="s">
        <v>65</v>
      </c>
      <c r="D20" s="8" t="s">
        <v>71</v>
      </c>
      <c r="E20" s="9">
        <v>44256</v>
      </c>
      <c r="F20" s="9">
        <v>44440</v>
      </c>
      <c r="G20" s="12"/>
      <c r="H20" s="12"/>
      <c r="I20" s="12">
        <v>7166.25</v>
      </c>
      <c r="J20" s="12"/>
      <c r="K20" s="12"/>
      <c r="L20" s="12">
        <v>7166.25</v>
      </c>
      <c r="M20" s="12"/>
      <c r="N20" s="12"/>
      <c r="O20" s="12">
        <v>7166.25</v>
      </c>
      <c r="P20" s="12"/>
      <c r="Q20" s="12"/>
      <c r="R20" s="12">
        <v>7166.25</v>
      </c>
      <c r="S20" s="12">
        <f t="shared" si="0"/>
        <v>28665</v>
      </c>
    </row>
    <row r="21" spans="1:19">
      <c r="A21" s="7" t="s">
        <v>334</v>
      </c>
      <c r="B21" s="7" t="s">
        <v>33</v>
      </c>
      <c r="C21" s="11" t="s">
        <v>65</v>
      </c>
      <c r="D21" s="8" t="s">
        <v>72</v>
      </c>
      <c r="E21" s="9">
        <v>44256</v>
      </c>
      <c r="F21" s="9">
        <v>44440</v>
      </c>
      <c r="G21" s="12">
        <v>8505</v>
      </c>
      <c r="H21" s="12"/>
      <c r="I21" s="12"/>
      <c r="J21" s="12">
        <v>8505</v>
      </c>
      <c r="K21" s="12"/>
      <c r="L21" s="12"/>
      <c r="M21" s="12">
        <v>8505</v>
      </c>
      <c r="N21" s="12"/>
      <c r="O21" s="12"/>
      <c r="P21" s="12">
        <v>8505</v>
      </c>
      <c r="Q21" s="12"/>
      <c r="R21" s="12"/>
      <c r="S21" s="12">
        <f t="shared" si="0"/>
        <v>34020</v>
      </c>
    </row>
    <row r="22" spans="1:19">
      <c r="A22" s="7" t="s">
        <v>334</v>
      </c>
      <c r="B22" s="7" t="s">
        <v>33</v>
      </c>
      <c r="C22" s="11" t="s">
        <v>65</v>
      </c>
      <c r="D22" s="8" t="s">
        <v>73</v>
      </c>
      <c r="E22" s="9">
        <v>44256</v>
      </c>
      <c r="F22" s="9">
        <v>44440</v>
      </c>
      <c r="G22" s="12">
        <v>3202.5</v>
      </c>
      <c r="H22" s="12"/>
      <c r="I22" s="12"/>
      <c r="J22" s="12">
        <v>3202.5</v>
      </c>
      <c r="K22" s="12"/>
      <c r="L22" s="12"/>
      <c r="M22" s="12">
        <v>3202.5</v>
      </c>
      <c r="N22" s="12"/>
      <c r="O22" s="12"/>
      <c r="P22" s="12">
        <v>3202.5</v>
      </c>
      <c r="Q22" s="12"/>
      <c r="R22" s="12"/>
      <c r="S22" s="12">
        <f t="shared" si="0"/>
        <v>12810</v>
      </c>
    </row>
    <row r="23" spans="1:19">
      <c r="A23" s="7" t="s">
        <v>334</v>
      </c>
      <c r="B23" s="7" t="s">
        <v>33</v>
      </c>
      <c r="C23" s="11" t="s">
        <v>65</v>
      </c>
      <c r="D23" s="8" t="s">
        <v>74</v>
      </c>
      <c r="E23" s="9">
        <v>44256</v>
      </c>
      <c r="F23" s="9">
        <v>44440</v>
      </c>
      <c r="G23" s="12"/>
      <c r="H23" s="12"/>
      <c r="I23" s="12"/>
      <c r="J23" s="12"/>
      <c r="K23" s="12">
        <v>1260</v>
      </c>
      <c r="L23" s="12"/>
      <c r="M23" s="12"/>
      <c r="N23" s="12"/>
      <c r="O23" s="12"/>
      <c r="P23" s="12"/>
      <c r="Q23" s="12"/>
      <c r="R23" s="12"/>
      <c r="S23" s="12">
        <f t="shared" si="0"/>
        <v>1260</v>
      </c>
    </row>
    <row r="24" spans="1:19">
      <c r="A24" s="7" t="s">
        <v>334</v>
      </c>
      <c r="B24" s="7" t="s">
        <v>33</v>
      </c>
      <c r="C24" s="11" t="s">
        <v>65</v>
      </c>
      <c r="D24" s="8" t="s">
        <v>75</v>
      </c>
      <c r="E24" s="9">
        <v>44256</v>
      </c>
      <c r="F24" s="9">
        <v>44440</v>
      </c>
      <c r="G24" s="12"/>
      <c r="H24" s="12"/>
      <c r="I24" s="12"/>
      <c r="J24" s="12"/>
      <c r="K24" s="12"/>
      <c r="L24" s="12"/>
      <c r="M24" s="12"/>
      <c r="N24" s="12"/>
      <c r="O24" s="12"/>
      <c r="P24" s="12">
        <v>1218</v>
      </c>
      <c r="Q24" s="12"/>
      <c r="R24" s="12"/>
      <c r="S24" s="12">
        <f t="shared" si="0"/>
        <v>1218</v>
      </c>
    </row>
    <row r="25" spans="1:19">
      <c r="A25" s="7" t="s">
        <v>334</v>
      </c>
      <c r="B25" s="7" t="s">
        <v>33</v>
      </c>
      <c r="C25" s="11" t="s">
        <v>65</v>
      </c>
      <c r="D25" s="8" t="s">
        <v>76</v>
      </c>
      <c r="E25" s="9">
        <v>44256</v>
      </c>
      <c r="F25" s="9">
        <v>44440</v>
      </c>
      <c r="G25" s="12"/>
      <c r="H25" s="12">
        <v>1470</v>
      </c>
      <c r="I25" s="12"/>
      <c r="J25" s="12"/>
      <c r="K25" s="12">
        <v>1470</v>
      </c>
      <c r="L25" s="12"/>
      <c r="M25" s="12"/>
      <c r="N25" s="12">
        <v>1470</v>
      </c>
      <c r="O25" s="12"/>
      <c r="P25" s="12"/>
      <c r="Q25" s="12">
        <v>1470</v>
      </c>
      <c r="R25" s="12"/>
      <c r="S25" s="12">
        <f t="shared" si="0"/>
        <v>5880</v>
      </c>
    </row>
    <row r="26" spans="1:19">
      <c r="A26" s="7" t="s">
        <v>334</v>
      </c>
      <c r="B26" s="7" t="s">
        <v>33</v>
      </c>
      <c r="C26" s="11" t="s">
        <v>65</v>
      </c>
      <c r="D26" s="8" t="s">
        <v>77</v>
      </c>
      <c r="E26" s="9">
        <v>44256</v>
      </c>
      <c r="F26" s="9">
        <v>44440</v>
      </c>
      <c r="G26" s="12">
        <v>2100</v>
      </c>
      <c r="H26" s="12"/>
      <c r="I26" s="12"/>
      <c r="J26" s="12">
        <v>2100</v>
      </c>
      <c r="K26" s="12"/>
      <c r="L26" s="12"/>
      <c r="M26" s="12">
        <v>2100</v>
      </c>
      <c r="N26" s="12"/>
      <c r="O26" s="12"/>
      <c r="P26" s="12">
        <v>2100</v>
      </c>
      <c r="Q26" s="12"/>
      <c r="R26" s="12"/>
      <c r="S26" s="12">
        <f t="shared" si="0"/>
        <v>8400</v>
      </c>
    </row>
    <row r="27" spans="1:19">
      <c r="A27" s="7" t="s">
        <v>334</v>
      </c>
      <c r="B27" s="7" t="s">
        <v>33</v>
      </c>
      <c r="C27" s="11" t="s">
        <v>65</v>
      </c>
      <c r="D27" s="8" t="s">
        <v>78</v>
      </c>
      <c r="E27" s="9">
        <v>44256</v>
      </c>
      <c r="F27" s="9">
        <v>44440</v>
      </c>
      <c r="G27" s="12"/>
      <c r="H27" s="12"/>
      <c r="I27" s="12"/>
      <c r="J27" s="12"/>
      <c r="K27" s="12">
        <v>1323</v>
      </c>
      <c r="L27" s="12"/>
      <c r="M27" s="12"/>
      <c r="N27" s="12"/>
      <c r="O27" s="12"/>
      <c r="P27" s="12"/>
      <c r="Q27" s="12"/>
      <c r="R27" s="12"/>
      <c r="S27" s="12">
        <f t="shared" si="0"/>
        <v>1323</v>
      </c>
    </row>
    <row r="28" spans="1:19">
      <c r="A28" s="7" t="s">
        <v>334</v>
      </c>
      <c r="B28" s="7" t="s">
        <v>15</v>
      </c>
      <c r="C28" s="8" t="s">
        <v>328</v>
      </c>
      <c r="D28" s="8" t="s">
        <v>60</v>
      </c>
      <c r="E28" s="9">
        <v>44256</v>
      </c>
      <c r="F28" s="9">
        <v>44440</v>
      </c>
      <c r="G28" s="12">
        <v>833.33</v>
      </c>
      <c r="H28" s="12">
        <v>833.33</v>
      </c>
      <c r="I28" s="12">
        <v>833.33</v>
      </c>
      <c r="J28" s="12">
        <v>833.33</v>
      </c>
      <c r="K28" s="12">
        <v>833.33</v>
      </c>
      <c r="L28" s="12">
        <v>833.33</v>
      </c>
      <c r="M28" s="12">
        <v>833.33</v>
      </c>
      <c r="N28" s="12">
        <v>833.33</v>
      </c>
      <c r="O28" s="12">
        <v>833.33</v>
      </c>
      <c r="P28" s="12">
        <v>833.33</v>
      </c>
      <c r="Q28" s="12">
        <v>833.33</v>
      </c>
      <c r="R28" s="12">
        <v>833.33</v>
      </c>
      <c r="S28" s="10">
        <f t="shared" si="0"/>
        <v>9999.9600000000009</v>
      </c>
    </row>
    <row r="29" spans="1:19" ht="24">
      <c r="A29" s="7" t="s">
        <v>334</v>
      </c>
      <c r="B29" s="7" t="s">
        <v>15</v>
      </c>
      <c r="C29" s="8" t="s">
        <v>329</v>
      </c>
      <c r="D29" s="8" t="s">
        <v>330</v>
      </c>
      <c r="E29" s="9" t="s">
        <v>16</v>
      </c>
      <c r="F29" s="9">
        <v>44317</v>
      </c>
      <c r="G29" s="10"/>
      <c r="H29" s="10"/>
      <c r="I29" s="10">
        <v>50000</v>
      </c>
      <c r="J29" s="10"/>
      <c r="K29" s="10"/>
      <c r="L29" s="10"/>
      <c r="M29" s="10"/>
      <c r="N29" s="10"/>
      <c r="O29" s="10"/>
      <c r="P29" s="10"/>
      <c r="Q29" s="10"/>
      <c r="R29" s="10"/>
      <c r="S29" s="12">
        <f t="shared" si="0"/>
        <v>50000</v>
      </c>
    </row>
    <row r="30" spans="1:19">
      <c r="A30" s="13" t="s">
        <v>337</v>
      </c>
      <c r="B30" s="7" t="s">
        <v>33</v>
      </c>
      <c r="C30" s="11" t="s">
        <v>80</v>
      </c>
      <c r="D30" s="8" t="s">
        <v>81</v>
      </c>
      <c r="E30" s="9">
        <v>44256</v>
      </c>
      <c r="F30" s="9">
        <v>44440</v>
      </c>
      <c r="G30" s="12">
        <v>157</v>
      </c>
      <c r="H30" s="12">
        <v>157</v>
      </c>
      <c r="I30" s="12">
        <v>157</v>
      </c>
      <c r="J30" s="12">
        <v>157</v>
      </c>
      <c r="K30" s="12">
        <v>157</v>
      </c>
      <c r="L30" s="12">
        <v>157</v>
      </c>
      <c r="M30" s="12">
        <v>157</v>
      </c>
      <c r="N30" s="12">
        <v>157</v>
      </c>
      <c r="O30" s="12">
        <v>157</v>
      </c>
      <c r="P30" s="12">
        <v>157</v>
      </c>
      <c r="Q30" s="12">
        <v>157</v>
      </c>
      <c r="R30" s="12">
        <v>157</v>
      </c>
      <c r="S30" s="12">
        <f t="shared" si="0"/>
        <v>1884</v>
      </c>
    </row>
    <row r="31" spans="1:19">
      <c r="A31" s="13" t="s">
        <v>337</v>
      </c>
      <c r="B31" s="7" t="s">
        <v>33</v>
      </c>
      <c r="C31" s="11" t="s">
        <v>80</v>
      </c>
      <c r="D31" s="8" t="s">
        <v>82</v>
      </c>
      <c r="E31" s="9">
        <v>44256</v>
      </c>
      <c r="F31" s="9">
        <v>44440</v>
      </c>
      <c r="G31" s="12">
        <v>260</v>
      </c>
      <c r="H31" s="12">
        <v>260</v>
      </c>
      <c r="I31" s="12">
        <v>260</v>
      </c>
      <c r="J31" s="12">
        <v>260</v>
      </c>
      <c r="K31" s="12">
        <v>260</v>
      </c>
      <c r="L31" s="12">
        <v>260</v>
      </c>
      <c r="M31" s="12">
        <v>260</v>
      </c>
      <c r="N31" s="12">
        <v>260</v>
      </c>
      <c r="O31" s="12">
        <v>260</v>
      </c>
      <c r="P31" s="12">
        <v>260</v>
      </c>
      <c r="Q31" s="12">
        <v>260</v>
      </c>
      <c r="R31" s="12">
        <v>260</v>
      </c>
      <c r="S31" s="12">
        <f t="shared" si="0"/>
        <v>3120</v>
      </c>
    </row>
    <row r="32" spans="1:19">
      <c r="A32" s="13" t="s">
        <v>337</v>
      </c>
      <c r="B32" s="7" t="s">
        <v>33</v>
      </c>
      <c r="C32" s="11" t="s">
        <v>80</v>
      </c>
      <c r="D32" s="8" t="s">
        <v>83</v>
      </c>
      <c r="E32" s="9">
        <v>44256</v>
      </c>
      <c r="F32" s="9">
        <v>44440</v>
      </c>
      <c r="G32" s="12">
        <v>194</v>
      </c>
      <c r="H32" s="12">
        <v>194</v>
      </c>
      <c r="I32" s="12">
        <v>194</v>
      </c>
      <c r="J32" s="12">
        <v>194</v>
      </c>
      <c r="K32" s="12">
        <v>194</v>
      </c>
      <c r="L32" s="12">
        <v>194</v>
      </c>
      <c r="M32" s="12">
        <v>194</v>
      </c>
      <c r="N32" s="12">
        <v>194</v>
      </c>
      <c r="O32" s="12">
        <v>194</v>
      </c>
      <c r="P32" s="12">
        <v>194</v>
      </c>
      <c r="Q32" s="12">
        <v>194</v>
      </c>
      <c r="R32" s="12">
        <v>194</v>
      </c>
      <c r="S32" s="12">
        <f t="shared" si="0"/>
        <v>2328</v>
      </c>
    </row>
    <row r="33" spans="1:19">
      <c r="A33" s="13" t="s">
        <v>337</v>
      </c>
      <c r="B33" s="7" t="s">
        <v>33</v>
      </c>
      <c r="C33" s="11" t="s">
        <v>80</v>
      </c>
      <c r="D33" s="8" t="s">
        <v>84</v>
      </c>
      <c r="E33" s="9">
        <v>44256</v>
      </c>
      <c r="F33" s="9">
        <v>44440</v>
      </c>
      <c r="G33" s="12">
        <v>91</v>
      </c>
      <c r="H33" s="12">
        <v>91</v>
      </c>
      <c r="I33" s="12">
        <v>91</v>
      </c>
      <c r="J33" s="12">
        <v>91</v>
      </c>
      <c r="K33" s="12">
        <v>91</v>
      </c>
      <c r="L33" s="12">
        <v>91</v>
      </c>
      <c r="M33" s="12">
        <v>91</v>
      </c>
      <c r="N33" s="12">
        <v>91</v>
      </c>
      <c r="O33" s="12">
        <v>91</v>
      </c>
      <c r="P33" s="12">
        <v>91</v>
      </c>
      <c r="Q33" s="12">
        <v>91</v>
      </c>
      <c r="R33" s="12">
        <v>91</v>
      </c>
      <c r="S33" s="12">
        <f t="shared" si="0"/>
        <v>1092</v>
      </c>
    </row>
    <row r="34" spans="1:19">
      <c r="A34" s="13" t="s">
        <v>337</v>
      </c>
      <c r="B34" s="7" t="s">
        <v>33</v>
      </c>
      <c r="C34" s="11" t="s">
        <v>80</v>
      </c>
      <c r="D34" s="8" t="s">
        <v>85</v>
      </c>
      <c r="E34" s="9">
        <v>44256</v>
      </c>
      <c r="F34" s="9">
        <v>44440</v>
      </c>
      <c r="G34" s="12">
        <v>482</v>
      </c>
      <c r="H34" s="12">
        <v>482</v>
      </c>
      <c r="I34" s="12">
        <v>482</v>
      </c>
      <c r="J34" s="12">
        <v>482</v>
      </c>
      <c r="K34" s="12">
        <v>482</v>
      </c>
      <c r="L34" s="12">
        <v>482</v>
      </c>
      <c r="M34" s="12">
        <v>482</v>
      </c>
      <c r="N34" s="12">
        <v>482</v>
      </c>
      <c r="O34" s="12">
        <v>482</v>
      </c>
      <c r="P34" s="12">
        <v>482</v>
      </c>
      <c r="Q34" s="12">
        <v>482</v>
      </c>
      <c r="R34" s="12">
        <v>482</v>
      </c>
      <c r="S34" s="12">
        <f t="shared" si="0"/>
        <v>5784</v>
      </c>
    </row>
    <row r="35" spans="1:19">
      <c r="A35" s="13" t="s">
        <v>337</v>
      </c>
      <c r="B35" s="7" t="s">
        <v>33</v>
      </c>
      <c r="C35" s="11" t="s">
        <v>80</v>
      </c>
      <c r="D35" s="8" t="s">
        <v>86</v>
      </c>
      <c r="E35" s="9">
        <v>44256</v>
      </c>
      <c r="F35" s="9">
        <v>44440</v>
      </c>
      <c r="G35" s="12">
        <v>57</v>
      </c>
      <c r="H35" s="12">
        <v>57</v>
      </c>
      <c r="I35" s="12">
        <v>57</v>
      </c>
      <c r="J35" s="12">
        <v>57</v>
      </c>
      <c r="K35" s="12">
        <v>57</v>
      </c>
      <c r="L35" s="12">
        <v>57</v>
      </c>
      <c r="M35" s="12">
        <v>57</v>
      </c>
      <c r="N35" s="12">
        <v>57</v>
      </c>
      <c r="O35" s="12">
        <v>57</v>
      </c>
      <c r="P35" s="12">
        <v>57</v>
      </c>
      <c r="Q35" s="12">
        <v>57</v>
      </c>
      <c r="R35" s="12">
        <v>57</v>
      </c>
      <c r="S35" s="12">
        <f t="shared" si="0"/>
        <v>684</v>
      </c>
    </row>
    <row r="36" spans="1:19">
      <c r="A36" s="13" t="s">
        <v>341</v>
      </c>
      <c r="B36" s="7" t="s">
        <v>20</v>
      </c>
      <c r="C36" s="20" t="s">
        <v>313</v>
      </c>
      <c r="D36" s="8" t="s">
        <v>283</v>
      </c>
      <c r="E36" s="9">
        <v>44287</v>
      </c>
      <c r="F36" s="9">
        <v>44470</v>
      </c>
      <c r="G36" s="12"/>
      <c r="H36" s="12"/>
      <c r="I36" s="12"/>
      <c r="J36" s="12">
        <v>1000</v>
      </c>
      <c r="K36" s="12"/>
      <c r="L36" s="12"/>
      <c r="M36" s="12"/>
      <c r="N36" s="12"/>
      <c r="O36" s="12"/>
      <c r="P36" s="12"/>
      <c r="Q36" s="12"/>
      <c r="R36" s="12"/>
      <c r="S36" s="10"/>
    </row>
    <row r="37" spans="1:19">
      <c r="A37" s="13" t="s">
        <v>341</v>
      </c>
      <c r="B37" s="7" t="s">
        <v>20</v>
      </c>
      <c r="C37" s="20" t="s">
        <v>313</v>
      </c>
      <c r="D37" s="8" t="s">
        <v>284</v>
      </c>
      <c r="E37" s="9">
        <v>44287</v>
      </c>
      <c r="F37" s="9">
        <v>44470</v>
      </c>
      <c r="G37" s="12"/>
      <c r="H37" s="12"/>
      <c r="I37" s="12"/>
      <c r="J37" s="12">
        <v>500</v>
      </c>
      <c r="K37" s="12"/>
      <c r="L37" s="12"/>
      <c r="M37" s="12"/>
      <c r="N37" s="12"/>
      <c r="O37" s="12"/>
      <c r="P37" s="12"/>
      <c r="Q37" s="12"/>
      <c r="R37" s="12"/>
      <c r="S37" s="10">
        <f t="shared" ref="S37:S67" si="1">SUM(G37:R37)</f>
        <v>500</v>
      </c>
    </row>
    <row r="38" spans="1:19">
      <c r="A38" s="13" t="s">
        <v>341</v>
      </c>
      <c r="B38" s="7" t="s">
        <v>20</v>
      </c>
      <c r="C38" s="20" t="s">
        <v>313</v>
      </c>
      <c r="D38" s="8" t="s">
        <v>285</v>
      </c>
      <c r="E38" s="9">
        <v>44287</v>
      </c>
      <c r="F38" s="9">
        <v>44470</v>
      </c>
      <c r="G38" s="12"/>
      <c r="H38" s="12"/>
      <c r="I38" s="12"/>
      <c r="J38" s="12">
        <v>1400</v>
      </c>
      <c r="K38" s="12"/>
      <c r="L38" s="12"/>
      <c r="M38" s="12"/>
      <c r="N38" s="12"/>
      <c r="O38" s="12"/>
      <c r="P38" s="12"/>
      <c r="Q38" s="12"/>
      <c r="R38" s="12"/>
      <c r="S38" s="10">
        <f t="shared" si="1"/>
        <v>1400</v>
      </c>
    </row>
    <row r="39" spans="1:19" ht="24">
      <c r="A39" s="13" t="s">
        <v>341</v>
      </c>
      <c r="B39" s="7" t="s">
        <v>20</v>
      </c>
      <c r="C39" s="20" t="s">
        <v>313</v>
      </c>
      <c r="D39" s="8" t="s">
        <v>286</v>
      </c>
      <c r="E39" s="9">
        <v>44287</v>
      </c>
      <c r="F39" s="9">
        <v>44470</v>
      </c>
      <c r="G39" s="12"/>
      <c r="H39" s="12"/>
      <c r="I39" s="12"/>
      <c r="J39" s="12">
        <v>14000</v>
      </c>
      <c r="K39" s="12"/>
      <c r="L39" s="12"/>
      <c r="M39" s="12"/>
      <c r="N39" s="12"/>
      <c r="O39" s="12"/>
      <c r="P39" s="12"/>
      <c r="Q39" s="12"/>
      <c r="R39" s="12"/>
      <c r="S39" s="10">
        <f t="shared" si="1"/>
        <v>14000</v>
      </c>
    </row>
    <row r="40" spans="1:19">
      <c r="A40" s="13" t="s">
        <v>341</v>
      </c>
      <c r="B40" s="7" t="s">
        <v>20</v>
      </c>
      <c r="C40" s="20" t="s">
        <v>313</v>
      </c>
      <c r="D40" s="8" t="s">
        <v>287</v>
      </c>
      <c r="E40" s="9">
        <v>44287</v>
      </c>
      <c r="F40" s="9">
        <v>44470</v>
      </c>
      <c r="G40" s="12"/>
      <c r="H40" s="12"/>
      <c r="I40" s="12"/>
      <c r="J40" s="12">
        <v>225</v>
      </c>
      <c r="K40" s="12"/>
      <c r="L40" s="12"/>
      <c r="M40" s="12"/>
      <c r="N40" s="12"/>
      <c r="O40" s="12"/>
      <c r="P40" s="12"/>
      <c r="Q40" s="12"/>
      <c r="R40" s="12"/>
      <c r="S40" s="10">
        <f t="shared" si="1"/>
        <v>225</v>
      </c>
    </row>
    <row r="41" spans="1:19">
      <c r="A41" s="13" t="s">
        <v>341</v>
      </c>
      <c r="B41" s="7" t="s">
        <v>20</v>
      </c>
      <c r="C41" s="20" t="s">
        <v>313</v>
      </c>
      <c r="D41" s="8" t="s">
        <v>288</v>
      </c>
      <c r="E41" s="9">
        <v>44287</v>
      </c>
      <c r="F41" s="9">
        <v>44470</v>
      </c>
      <c r="G41" s="12"/>
      <c r="H41" s="12"/>
      <c r="I41" s="12"/>
      <c r="J41" s="12">
        <v>400</v>
      </c>
      <c r="K41" s="12"/>
      <c r="L41" s="12"/>
      <c r="M41" s="12"/>
      <c r="N41" s="12"/>
      <c r="O41" s="12"/>
      <c r="P41" s="12"/>
      <c r="Q41" s="12"/>
      <c r="R41" s="12"/>
      <c r="S41" s="10">
        <f t="shared" si="1"/>
        <v>400</v>
      </c>
    </row>
    <row r="42" spans="1:19">
      <c r="A42" s="13" t="s">
        <v>341</v>
      </c>
      <c r="B42" s="7" t="s">
        <v>20</v>
      </c>
      <c r="C42" s="20" t="s">
        <v>313</v>
      </c>
      <c r="D42" s="8" t="s">
        <v>289</v>
      </c>
      <c r="E42" s="9">
        <v>44287</v>
      </c>
      <c r="F42" s="9">
        <v>44470</v>
      </c>
      <c r="G42" s="12"/>
      <c r="H42" s="12"/>
      <c r="I42" s="12"/>
      <c r="J42" s="12">
        <v>400</v>
      </c>
      <c r="K42" s="12"/>
      <c r="L42" s="12"/>
      <c r="M42" s="12"/>
      <c r="N42" s="12"/>
      <c r="O42" s="12"/>
      <c r="P42" s="12"/>
      <c r="Q42" s="12"/>
      <c r="R42" s="12"/>
      <c r="S42" s="10">
        <f t="shared" si="1"/>
        <v>400</v>
      </c>
    </row>
    <row r="43" spans="1:19">
      <c r="A43" s="13" t="s">
        <v>341</v>
      </c>
      <c r="B43" s="7" t="s">
        <v>20</v>
      </c>
      <c r="C43" s="20" t="s">
        <v>313</v>
      </c>
      <c r="D43" s="8" t="s">
        <v>290</v>
      </c>
      <c r="E43" s="9">
        <v>44287</v>
      </c>
      <c r="F43" s="9">
        <v>44470</v>
      </c>
      <c r="G43" s="12"/>
      <c r="H43" s="12"/>
      <c r="I43" s="12"/>
      <c r="J43" s="12">
        <v>200</v>
      </c>
      <c r="K43" s="12"/>
      <c r="L43" s="12"/>
      <c r="M43" s="12"/>
      <c r="N43" s="12"/>
      <c r="O43" s="12"/>
      <c r="P43" s="12"/>
      <c r="Q43" s="12"/>
      <c r="R43" s="12"/>
      <c r="S43" s="10">
        <f t="shared" si="1"/>
        <v>200</v>
      </c>
    </row>
    <row r="44" spans="1:19">
      <c r="A44" s="13" t="s">
        <v>341</v>
      </c>
      <c r="B44" s="7" t="s">
        <v>20</v>
      </c>
      <c r="C44" s="20" t="s">
        <v>313</v>
      </c>
      <c r="D44" s="8" t="s">
        <v>291</v>
      </c>
      <c r="E44" s="9">
        <v>44287</v>
      </c>
      <c r="F44" s="9">
        <v>44470</v>
      </c>
      <c r="G44" s="12"/>
      <c r="H44" s="12"/>
      <c r="I44" s="12"/>
      <c r="J44" s="12">
        <v>60</v>
      </c>
      <c r="K44" s="12"/>
      <c r="L44" s="12"/>
      <c r="M44" s="12"/>
      <c r="N44" s="12"/>
      <c r="O44" s="12"/>
      <c r="P44" s="12"/>
      <c r="Q44" s="12"/>
      <c r="R44" s="12"/>
      <c r="S44" s="10">
        <f t="shared" si="1"/>
        <v>60</v>
      </c>
    </row>
    <row r="45" spans="1:19" ht="36">
      <c r="A45" s="13" t="s">
        <v>341</v>
      </c>
      <c r="B45" s="7" t="s">
        <v>20</v>
      </c>
      <c r="C45" s="20" t="s">
        <v>313</v>
      </c>
      <c r="D45" s="8" t="s">
        <v>292</v>
      </c>
      <c r="E45" s="9">
        <v>44287</v>
      </c>
      <c r="F45" s="9">
        <v>44470</v>
      </c>
      <c r="G45" s="12"/>
      <c r="H45" s="12"/>
      <c r="I45" s="12"/>
      <c r="J45" s="12">
        <v>500</v>
      </c>
      <c r="K45" s="12"/>
      <c r="L45" s="12"/>
      <c r="M45" s="12"/>
      <c r="N45" s="12"/>
      <c r="O45" s="12"/>
      <c r="P45" s="12"/>
      <c r="Q45" s="12"/>
      <c r="R45" s="12"/>
      <c r="S45" s="10">
        <f t="shared" si="1"/>
        <v>500</v>
      </c>
    </row>
    <row r="46" spans="1:19">
      <c r="A46" s="13" t="s">
        <v>341</v>
      </c>
      <c r="B46" s="7" t="s">
        <v>20</v>
      </c>
      <c r="C46" s="20" t="s">
        <v>313</v>
      </c>
      <c r="D46" s="8" t="s">
        <v>293</v>
      </c>
      <c r="E46" s="9">
        <v>44287</v>
      </c>
      <c r="F46" s="9">
        <v>44470</v>
      </c>
      <c r="G46" s="12"/>
      <c r="H46" s="12"/>
      <c r="I46" s="12"/>
      <c r="J46" s="12">
        <v>1100</v>
      </c>
      <c r="K46" s="12"/>
      <c r="L46" s="12"/>
      <c r="M46" s="12"/>
      <c r="N46" s="12"/>
      <c r="O46" s="12"/>
      <c r="P46" s="12"/>
      <c r="Q46" s="12"/>
      <c r="R46" s="12"/>
      <c r="S46" s="10">
        <f t="shared" si="1"/>
        <v>1100</v>
      </c>
    </row>
    <row r="47" spans="1:19">
      <c r="A47" s="13" t="s">
        <v>341</v>
      </c>
      <c r="B47" s="7" t="s">
        <v>33</v>
      </c>
      <c r="C47" s="20" t="s">
        <v>315</v>
      </c>
      <c r="D47" s="8" t="s">
        <v>294</v>
      </c>
      <c r="E47" s="9">
        <v>44197</v>
      </c>
      <c r="F47" s="9">
        <v>44348</v>
      </c>
      <c r="G47" s="12"/>
      <c r="H47" s="12"/>
      <c r="I47" s="12"/>
      <c r="J47" s="12">
        <v>4200</v>
      </c>
      <c r="K47" s="12"/>
      <c r="L47" s="12"/>
      <c r="M47" s="12"/>
      <c r="N47" s="12"/>
      <c r="O47" s="12"/>
      <c r="P47" s="12"/>
      <c r="Q47" s="12"/>
      <c r="R47" s="12"/>
      <c r="S47" s="10">
        <f t="shared" si="1"/>
        <v>4200</v>
      </c>
    </row>
    <row r="48" spans="1:19">
      <c r="A48" s="13" t="s">
        <v>341</v>
      </c>
      <c r="B48" s="7" t="s">
        <v>33</v>
      </c>
      <c r="C48" s="20" t="s">
        <v>315</v>
      </c>
      <c r="D48" s="8" t="s">
        <v>295</v>
      </c>
      <c r="E48" s="9">
        <v>44197</v>
      </c>
      <c r="F48" s="9">
        <v>44348</v>
      </c>
      <c r="G48" s="12"/>
      <c r="H48" s="12"/>
      <c r="I48" s="12"/>
      <c r="J48" s="12">
        <v>160</v>
      </c>
      <c r="K48" s="12"/>
      <c r="L48" s="12"/>
      <c r="M48" s="12"/>
      <c r="N48" s="12"/>
      <c r="O48" s="12"/>
      <c r="P48" s="12"/>
      <c r="Q48" s="12"/>
      <c r="R48" s="12"/>
      <c r="S48" s="10">
        <f t="shared" si="1"/>
        <v>160</v>
      </c>
    </row>
    <row r="49" spans="1:19">
      <c r="A49" s="13" t="s">
        <v>341</v>
      </c>
      <c r="B49" s="7" t="s">
        <v>33</v>
      </c>
      <c r="C49" s="20" t="s">
        <v>315</v>
      </c>
      <c r="D49" s="8" t="s">
        <v>296</v>
      </c>
      <c r="E49" s="9">
        <v>44197</v>
      </c>
      <c r="F49" s="9">
        <v>44348</v>
      </c>
      <c r="G49" s="12"/>
      <c r="H49" s="12"/>
      <c r="I49" s="12"/>
      <c r="J49" s="12">
        <v>340</v>
      </c>
      <c r="K49" s="12"/>
      <c r="L49" s="12"/>
      <c r="M49" s="12"/>
      <c r="N49" s="12"/>
      <c r="O49" s="12"/>
      <c r="P49" s="12"/>
      <c r="Q49" s="12"/>
      <c r="R49" s="12"/>
      <c r="S49" s="10">
        <f t="shared" si="1"/>
        <v>340</v>
      </c>
    </row>
    <row r="50" spans="1:19" ht="24">
      <c r="A50" s="13" t="s">
        <v>341</v>
      </c>
      <c r="B50" s="7" t="s">
        <v>33</v>
      </c>
      <c r="C50" s="20" t="s">
        <v>315</v>
      </c>
      <c r="D50" s="8" t="s">
        <v>297</v>
      </c>
      <c r="E50" s="9">
        <v>44197</v>
      </c>
      <c r="F50" s="9">
        <v>44348</v>
      </c>
      <c r="G50" s="12"/>
      <c r="H50" s="12"/>
      <c r="I50" s="12"/>
      <c r="J50" s="12">
        <v>900</v>
      </c>
      <c r="K50" s="12"/>
      <c r="L50" s="12"/>
      <c r="M50" s="12"/>
      <c r="N50" s="12"/>
      <c r="O50" s="12"/>
      <c r="P50" s="12"/>
      <c r="Q50" s="12"/>
      <c r="R50" s="12"/>
      <c r="S50" s="10">
        <f t="shared" si="1"/>
        <v>900</v>
      </c>
    </row>
    <row r="51" spans="1:19" ht="24">
      <c r="A51" s="13" t="s">
        <v>341</v>
      </c>
      <c r="B51" s="7" t="s">
        <v>33</v>
      </c>
      <c r="C51" s="20" t="s">
        <v>315</v>
      </c>
      <c r="D51" s="8" t="s">
        <v>298</v>
      </c>
      <c r="E51" s="9">
        <v>44197</v>
      </c>
      <c r="F51" s="9">
        <v>44348</v>
      </c>
      <c r="G51" s="12"/>
      <c r="H51" s="12"/>
      <c r="I51" s="12"/>
      <c r="J51" s="12">
        <v>5760</v>
      </c>
      <c r="K51" s="12"/>
      <c r="L51" s="12"/>
      <c r="M51" s="12"/>
      <c r="N51" s="12"/>
      <c r="O51" s="12"/>
      <c r="P51" s="12"/>
      <c r="Q51" s="12"/>
      <c r="R51" s="12"/>
      <c r="S51" s="10">
        <f t="shared" si="1"/>
        <v>5760</v>
      </c>
    </row>
    <row r="52" spans="1:19" ht="24">
      <c r="A52" s="13" t="s">
        <v>341</v>
      </c>
      <c r="B52" s="7" t="s">
        <v>33</v>
      </c>
      <c r="C52" s="20" t="s">
        <v>315</v>
      </c>
      <c r="D52" s="8" t="s">
        <v>299</v>
      </c>
      <c r="E52" s="9">
        <v>44197</v>
      </c>
      <c r="F52" s="9">
        <v>44348</v>
      </c>
      <c r="G52" s="12"/>
      <c r="H52" s="12"/>
      <c r="I52" s="12"/>
      <c r="J52" s="12">
        <v>744</v>
      </c>
      <c r="K52" s="12"/>
      <c r="L52" s="12"/>
      <c r="M52" s="12"/>
      <c r="N52" s="12"/>
      <c r="O52" s="12"/>
      <c r="P52" s="12"/>
      <c r="Q52" s="12"/>
      <c r="R52" s="12"/>
      <c r="S52" s="10">
        <f t="shared" si="1"/>
        <v>744</v>
      </c>
    </row>
    <row r="53" spans="1:19">
      <c r="A53" s="13" t="s">
        <v>341</v>
      </c>
      <c r="B53" s="7" t="s">
        <v>33</v>
      </c>
      <c r="C53" s="20" t="s">
        <v>315</v>
      </c>
      <c r="D53" s="8" t="s">
        <v>300</v>
      </c>
      <c r="E53" s="9">
        <v>44197</v>
      </c>
      <c r="F53" s="9">
        <v>44348</v>
      </c>
      <c r="G53" s="12"/>
      <c r="H53" s="12"/>
      <c r="I53" s="12"/>
      <c r="J53" s="12">
        <v>17000</v>
      </c>
      <c r="K53" s="12"/>
      <c r="L53" s="12"/>
      <c r="M53" s="12"/>
      <c r="N53" s="12"/>
      <c r="O53" s="12"/>
      <c r="P53" s="12"/>
      <c r="Q53" s="12"/>
      <c r="R53" s="12"/>
      <c r="S53" s="10">
        <f t="shared" si="1"/>
        <v>17000</v>
      </c>
    </row>
    <row r="54" spans="1:19">
      <c r="A54" s="13" t="s">
        <v>341</v>
      </c>
      <c r="B54" s="7" t="s">
        <v>33</v>
      </c>
      <c r="C54" s="20" t="s">
        <v>315</v>
      </c>
      <c r="D54" s="8" t="s">
        <v>301</v>
      </c>
      <c r="E54" s="9">
        <v>44197</v>
      </c>
      <c r="F54" s="9">
        <v>44348</v>
      </c>
      <c r="G54" s="12"/>
      <c r="H54" s="12"/>
      <c r="I54" s="12"/>
      <c r="J54" s="12">
        <v>5000</v>
      </c>
      <c r="K54" s="12"/>
      <c r="L54" s="12"/>
      <c r="M54" s="12"/>
      <c r="N54" s="12"/>
      <c r="O54" s="12"/>
      <c r="P54" s="12"/>
      <c r="Q54" s="12"/>
      <c r="R54" s="12"/>
      <c r="S54" s="10">
        <f t="shared" si="1"/>
        <v>5000</v>
      </c>
    </row>
    <row r="55" spans="1:19" s="25" customFormat="1" ht="24">
      <c r="A55" s="30" t="s">
        <v>341</v>
      </c>
      <c r="B55" s="21" t="s">
        <v>15</v>
      </c>
      <c r="C55" s="31" t="s">
        <v>187</v>
      </c>
      <c r="D55" s="31" t="s">
        <v>188</v>
      </c>
      <c r="E55" s="23" t="s">
        <v>189</v>
      </c>
      <c r="F55" s="23" t="s">
        <v>189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>
        <f t="shared" si="1"/>
        <v>0</v>
      </c>
    </row>
    <row r="56" spans="1:19" ht="24">
      <c r="A56" s="7" t="s">
        <v>13</v>
      </c>
      <c r="B56" s="7" t="s">
        <v>15</v>
      </c>
      <c r="C56" s="8" t="s">
        <v>14</v>
      </c>
      <c r="D56" s="8" t="s">
        <v>304</v>
      </c>
      <c r="E56" s="9">
        <v>44197</v>
      </c>
      <c r="F56" s="9">
        <v>44317</v>
      </c>
      <c r="G56" s="10"/>
      <c r="H56" s="10"/>
      <c r="I56" s="10"/>
      <c r="J56" s="10"/>
      <c r="K56" s="10">
        <v>32460</v>
      </c>
      <c r="L56" s="10"/>
      <c r="M56" s="10"/>
      <c r="N56" s="10"/>
      <c r="O56" s="10"/>
      <c r="P56" s="10"/>
      <c r="Q56" s="10"/>
      <c r="R56" s="10"/>
      <c r="S56" s="17">
        <f t="shared" si="1"/>
        <v>32460</v>
      </c>
    </row>
    <row r="57" spans="1:19" ht="24">
      <c r="A57" s="7" t="s">
        <v>13</v>
      </c>
      <c r="B57" s="7" t="s">
        <v>15</v>
      </c>
      <c r="C57" s="8" t="s">
        <v>353</v>
      </c>
      <c r="D57" s="8" t="s">
        <v>351</v>
      </c>
      <c r="E57" s="9">
        <v>44197</v>
      </c>
      <c r="F57" s="9">
        <v>44348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7"/>
    </row>
    <row r="58" spans="1:19">
      <c r="A58" s="7" t="s">
        <v>13</v>
      </c>
      <c r="B58" s="7" t="s">
        <v>15</v>
      </c>
      <c r="C58" s="8" t="s">
        <v>352</v>
      </c>
      <c r="D58" s="8" t="s">
        <v>352</v>
      </c>
      <c r="E58" s="9" t="s">
        <v>16</v>
      </c>
      <c r="F58" s="9">
        <v>44317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7"/>
    </row>
    <row r="59" spans="1:19">
      <c r="A59" s="7" t="s">
        <v>13</v>
      </c>
      <c r="B59" s="7" t="s">
        <v>15</v>
      </c>
      <c r="C59" s="8" t="s">
        <v>354</v>
      </c>
      <c r="D59" s="8" t="s">
        <v>354</v>
      </c>
      <c r="E59" s="9">
        <v>44287</v>
      </c>
      <c r="F59" s="9">
        <v>44470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7"/>
    </row>
    <row r="60" spans="1:19" ht="24">
      <c r="A60" s="7" t="s">
        <v>336</v>
      </c>
      <c r="B60" s="7" t="s">
        <v>15</v>
      </c>
      <c r="C60" s="8" t="s">
        <v>317</v>
      </c>
      <c r="D60" s="8" t="s">
        <v>40</v>
      </c>
      <c r="E60" s="9">
        <v>44197</v>
      </c>
      <c r="F60" s="9">
        <v>44348</v>
      </c>
      <c r="G60" s="10">
        <v>20000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>
        <f t="shared" si="1"/>
        <v>20000</v>
      </c>
    </row>
    <row r="61" spans="1:19">
      <c r="A61" s="7" t="s">
        <v>336</v>
      </c>
      <c r="B61" s="7" t="s">
        <v>15</v>
      </c>
      <c r="C61" s="8" t="s">
        <v>39</v>
      </c>
      <c r="D61" s="8" t="s">
        <v>39</v>
      </c>
      <c r="E61" s="9">
        <v>44197</v>
      </c>
      <c r="F61" s="9">
        <v>44348</v>
      </c>
      <c r="G61" s="10">
        <v>25000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>
        <f t="shared" si="1"/>
        <v>25000</v>
      </c>
    </row>
    <row r="62" spans="1:19" s="25" customFormat="1">
      <c r="A62" s="7" t="s">
        <v>338</v>
      </c>
      <c r="B62" s="7" t="s">
        <v>33</v>
      </c>
      <c r="C62" s="11" t="s">
        <v>98</v>
      </c>
      <c r="D62" s="8" t="s">
        <v>99</v>
      </c>
      <c r="E62" s="9" t="s">
        <v>16</v>
      </c>
      <c r="F62" s="9">
        <v>44317</v>
      </c>
      <c r="G62" s="12">
        <v>397.5</v>
      </c>
      <c r="H62" s="12">
        <v>397.5</v>
      </c>
      <c r="I62" s="12">
        <v>397.5</v>
      </c>
      <c r="J62" s="12">
        <v>397.5</v>
      </c>
      <c r="K62" s="12">
        <v>397.5</v>
      </c>
      <c r="L62" s="12">
        <v>397.5</v>
      </c>
      <c r="M62" s="12">
        <v>397.5</v>
      </c>
      <c r="N62" s="12">
        <v>397.5</v>
      </c>
      <c r="O62" s="12">
        <v>397.5</v>
      </c>
      <c r="P62" s="12">
        <v>397.5</v>
      </c>
      <c r="Q62" s="12">
        <v>397.5</v>
      </c>
      <c r="R62" s="12">
        <v>397.5</v>
      </c>
      <c r="S62" s="12">
        <f t="shared" si="1"/>
        <v>4770</v>
      </c>
    </row>
    <row r="63" spans="1:19" s="25" customFormat="1" ht="24">
      <c r="A63" s="7" t="s">
        <v>338</v>
      </c>
      <c r="B63" s="7" t="s">
        <v>15</v>
      </c>
      <c r="C63" s="8" t="s">
        <v>346</v>
      </c>
      <c r="D63" s="8" t="s">
        <v>100</v>
      </c>
      <c r="E63" s="9" t="s">
        <v>16</v>
      </c>
      <c r="F63" s="9">
        <v>44228</v>
      </c>
      <c r="G63" s="12">
        <v>166.67</v>
      </c>
      <c r="H63" s="12">
        <v>166.67</v>
      </c>
      <c r="I63" s="12">
        <v>166.67</v>
      </c>
      <c r="J63" s="12">
        <v>166.67</v>
      </c>
      <c r="K63" s="12">
        <v>166.67</v>
      </c>
      <c r="L63" s="12">
        <v>166.67</v>
      </c>
      <c r="M63" s="12">
        <v>166.67</v>
      </c>
      <c r="N63" s="12">
        <v>166.67</v>
      </c>
      <c r="O63" s="12">
        <v>166.67</v>
      </c>
      <c r="P63" s="12">
        <v>166.67</v>
      </c>
      <c r="Q63" s="12">
        <v>166.67</v>
      </c>
      <c r="R63" s="12">
        <v>166.67</v>
      </c>
      <c r="S63" s="12">
        <f t="shared" si="1"/>
        <v>2000.0400000000002</v>
      </c>
    </row>
    <row r="64" spans="1:19" s="25" customFormat="1">
      <c r="A64" s="7" t="s">
        <v>338</v>
      </c>
      <c r="B64" s="7" t="s">
        <v>15</v>
      </c>
      <c r="C64" s="8" t="s">
        <v>347</v>
      </c>
      <c r="D64" s="8" t="s">
        <v>101</v>
      </c>
      <c r="E64" s="9" t="s">
        <v>16</v>
      </c>
      <c r="F64" s="9">
        <v>44287</v>
      </c>
      <c r="G64" s="12">
        <v>27036.68</v>
      </c>
      <c r="H64" s="12">
        <v>27036.68</v>
      </c>
      <c r="I64" s="12">
        <v>27036.68</v>
      </c>
      <c r="J64" s="12">
        <v>27036.68</v>
      </c>
      <c r="K64" s="12">
        <v>27036.68</v>
      </c>
      <c r="L64" s="12">
        <v>27036.68</v>
      </c>
      <c r="M64" s="12">
        <v>27036.68</v>
      </c>
      <c r="N64" s="12">
        <v>27036.68</v>
      </c>
      <c r="O64" s="12">
        <v>27036.68</v>
      </c>
      <c r="P64" s="12">
        <v>27036.68</v>
      </c>
      <c r="Q64" s="12">
        <v>27036.68</v>
      </c>
      <c r="R64" s="12">
        <v>27036.68</v>
      </c>
      <c r="S64" s="12">
        <f t="shared" si="1"/>
        <v>324440.15999999997</v>
      </c>
    </row>
    <row r="65" spans="1:19" s="25" customFormat="1">
      <c r="A65" s="7" t="s">
        <v>338</v>
      </c>
      <c r="B65" s="7" t="s">
        <v>33</v>
      </c>
      <c r="C65" s="8" t="s">
        <v>326</v>
      </c>
      <c r="D65" s="8" t="s">
        <v>103</v>
      </c>
      <c r="E65" s="9">
        <v>44256</v>
      </c>
      <c r="F65" s="9">
        <v>44440</v>
      </c>
      <c r="G65" s="12">
        <v>1980</v>
      </c>
      <c r="H65" s="12">
        <v>1980</v>
      </c>
      <c r="I65" s="12">
        <v>1980</v>
      </c>
      <c r="J65" s="12">
        <v>1980</v>
      </c>
      <c r="K65" s="12">
        <v>1980</v>
      </c>
      <c r="L65" s="12">
        <v>1980</v>
      </c>
      <c r="M65" s="12">
        <v>1980</v>
      </c>
      <c r="N65" s="12">
        <v>1980</v>
      </c>
      <c r="O65" s="12">
        <v>1980</v>
      </c>
      <c r="P65" s="12">
        <v>1980</v>
      </c>
      <c r="Q65" s="12">
        <v>1980</v>
      </c>
      <c r="R65" s="12">
        <v>1980</v>
      </c>
      <c r="S65" s="12">
        <f t="shared" si="1"/>
        <v>23760</v>
      </c>
    </row>
    <row r="66" spans="1:19" s="25" customFormat="1">
      <c r="A66" s="7" t="s">
        <v>338</v>
      </c>
      <c r="B66" s="7" t="s">
        <v>33</v>
      </c>
      <c r="C66" s="8" t="s">
        <v>326</v>
      </c>
      <c r="D66" s="8" t="s">
        <v>104</v>
      </c>
      <c r="E66" s="9">
        <v>44256</v>
      </c>
      <c r="F66" s="9">
        <v>44440</v>
      </c>
      <c r="G66" s="12">
        <v>1740</v>
      </c>
      <c r="H66" s="12">
        <v>1740</v>
      </c>
      <c r="I66" s="12">
        <v>1740</v>
      </c>
      <c r="J66" s="12">
        <v>1740</v>
      </c>
      <c r="K66" s="12">
        <v>1740</v>
      </c>
      <c r="L66" s="12">
        <v>1740</v>
      </c>
      <c r="M66" s="12">
        <v>1740</v>
      </c>
      <c r="N66" s="12">
        <v>1740</v>
      </c>
      <c r="O66" s="12">
        <v>1740</v>
      </c>
      <c r="P66" s="12">
        <v>1740</v>
      </c>
      <c r="Q66" s="12">
        <v>1740</v>
      </c>
      <c r="R66" s="12">
        <v>1740</v>
      </c>
      <c r="S66" s="12">
        <f t="shared" si="1"/>
        <v>20880</v>
      </c>
    </row>
    <row r="67" spans="1:19" s="25" customFormat="1">
      <c r="A67" s="7" t="s">
        <v>338</v>
      </c>
      <c r="B67" s="7" t="s">
        <v>33</v>
      </c>
      <c r="C67" s="8" t="s">
        <v>326</v>
      </c>
      <c r="D67" s="8" t="s">
        <v>105</v>
      </c>
      <c r="E67" s="9">
        <v>44256</v>
      </c>
      <c r="F67" s="9">
        <v>44440</v>
      </c>
      <c r="G67" s="12">
        <v>2908.5</v>
      </c>
      <c r="H67" s="12">
        <v>2908.5</v>
      </c>
      <c r="I67" s="12">
        <v>2908.5</v>
      </c>
      <c r="J67" s="12">
        <v>2908.5</v>
      </c>
      <c r="K67" s="12">
        <v>2908.5</v>
      </c>
      <c r="L67" s="12">
        <v>2908.5</v>
      </c>
      <c r="M67" s="12">
        <v>2908.5</v>
      </c>
      <c r="N67" s="12">
        <v>2908.5</v>
      </c>
      <c r="O67" s="12">
        <v>2908.5</v>
      </c>
      <c r="P67" s="12">
        <v>2908.5</v>
      </c>
      <c r="Q67" s="12">
        <v>2908.5</v>
      </c>
      <c r="R67" s="12">
        <v>2908.5</v>
      </c>
      <c r="S67" s="12">
        <f t="shared" si="1"/>
        <v>34902</v>
      </c>
    </row>
    <row r="68" spans="1:19" s="25" customFormat="1">
      <c r="A68" s="7" t="s">
        <v>338</v>
      </c>
      <c r="B68" s="7" t="s">
        <v>33</v>
      </c>
      <c r="C68" s="8" t="s">
        <v>326</v>
      </c>
      <c r="D68" s="8" t="s">
        <v>106</v>
      </c>
      <c r="E68" s="9">
        <v>44256</v>
      </c>
      <c r="F68" s="9">
        <v>44440</v>
      </c>
      <c r="G68" s="12">
        <v>2028</v>
      </c>
      <c r="H68" s="12">
        <v>2028</v>
      </c>
      <c r="I68" s="12">
        <v>2028</v>
      </c>
      <c r="J68" s="12">
        <v>2028</v>
      </c>
      <c r="K68" s="12">
        <v>2028</v>
      </c>
      <c r="L68" s="12">
        <v>2028</v>
      </c>
      <c r="M68" s="12">
        <v>2028</v>
      </c>
      <c r="N68" s="12">
        <v>2028</v>
      </c>
      <c r="O68" s="12">
        <v>2028</v>
      </c>
      <c r="P68" s="12">
        <v>2028</v>
      </c>
      <c r="Q68" s="12">
        <v>2028</v>
      </c>
      <c r="R68" s="12">
        <v>2028</v>
      </c>
      <c r="S68" s="12"/>
    </row>
    <row r="69" spans="1:19" s="25" customFormat="1">
      <c r="A69" s="7" t="s">
        <v>338</v>
      </c>
      <c r="B69" s="7" t="s">
        <v>33</v>
      </c>
      <c r="C69" s="8" t="s">
        <v>326</v>
      </c>
      <c r="D69" s="8" t="s">
        <v>107</v>
      </c>
      <c r="E69" s="9">
        <v>44256</v>
      </c>
      <c r="F69" s="9">
        <v>44440</v>
      </c>
      <c r="G69" s="12">
        <v>3060</v>
      </c>
      <c r="H69" s="12">
        <v>3060</v>
      </c>
      <c r="I69" s="12">
        <v>3060</v>
      </c>
      <c r="J69" s="12">
        <v>3060</v>
      </c>
      <c r="K69" s="12">
        <v>3060</v>
      </c>
      <c r="L69" s="12">
        <v>3060</v>
      </c>
      <c r="M69" s="12">
        <v>3060</v>
      </c>
      <c r="N69" s="12">
        <v>3060</v>
      </c>
      <c r="O69" s="12">
        <v>3060</v>
      </c>
      <c r="P69" s="12">
        <v>3060</v>
      </c>
      <c r="Q69" s="12">
        <v>3060</v>
      </c>
      <c r="R69" s="12">
        <v>3060</v>
      </c>
      <c r="S69" s="12">
        <f t="shared" ref="S69:S106" si="2">SUM(G69:R69)</f>
        <v>36720</v>
      </c>
    </row>
    <row r="70" spans="1:19" s="25" customFormat="1">
      <c r="A70" s="7" t="s">
        <v>338</v>
      </c>
      <c r="B70" s="7" t="s">
        <v>33</v>
      </c>
      <c r="C70" s="8" t="s">
        <v>326</v>
      </c>
      <c r="D70" s="8" t="s">
        <v>108</v>
      </c>
      <c r="E70" s="9">
        <v>44256</v>
      </c>
      <c r="F70" s="9">
        <v>44440</v>
      </c>
      <c r="G70" s="12">
        <v>31.25</v>
      </c>
      <c r="H70" s="12">
        <v>31.25</v>
      </c>
      <c r="I70" s="12">
        <v>31.25</v>
      </c>
      <c r="J70" s="12">
        <v>31.25</v>
      </c>
      <c r="K70" s="12">
        <v>31.25</v>
      </c>
      <c r="L70" s="12">
        <v>31.25</v>
      </c>
      <c r="M70" s="12">
        <v>31.25</v>
      </c>
      <c r="N70" s="12">
        <v>31.25</v>
      </c>
      <c r="O70" s="12">
        <v>31.25</v>
      </c>
      <c r="P70" s="12">
        <v>31.25</v>
      </c>
      <c r="Q70" s="12">
        <v>31.25</v>
      </c>
      <c r="R70" s="12">
        <v>31.25</v>
      </c>
      <c r="S70" s="12">
        <f t="shared" si="2"/>
        <v>375</v>
      </c>
    </row>
    <row r="71" spans="1:19" s="25" customFormat="1">
      <c r="A71" s="7" t="s">
        <v>338</v>
      </c>
      <c r="B71" s="7" t="s">
        <v>33</v>
      </c>
      <c r="C71" s="8" t="s">
        <v>326</v>
      </c>
      <c r="D71" s="8" t="s">
        <v>109</v>
      </c>
      <c r="E71" s="9">
        <v>44256</v>
      </c>
      <c r="F71" s="9">
        <v>44440</v>
      </c>
      <c r="G71" s="12">
        <v>21.97</v>
      </c>
      <c r="H71" s="12">
        <v>21.97</v>
      </c>
      <c r="I71" s="12">
        <v>21.97</v>
      </c>
      <c r="J71" s="12">
        <v>21.97</v>
      </c>
      <c r="K71" s="12">
        <v>21.97</v>
      </c>
      <c r="L71" s="12">
        <v>21.97</v>
      </c>
      <c r="M71" s="12">
        <v>21.97</v>
      </c>
      <c r="N71" s="12">
        <v>21.97</v>
      </c>
      <c r="O71" s="12">
        <v>21.97</v>
      </c>
      <c r="P71" s="12">
        <v>21.97</v>
      </c>
      <c r="Q71" s="12">
        <v>21.97</v>
      </c>
      <c r="R71" s="12">
        <v>21.97</v>
      </c>
      <c r="S71" s="12">
        <f t="shared" si="2"/>
        <v>263.64</v>
      </c>
    </row>
    <row r="72" spans="1:19" s="25" customFormat="1">
      <c r="A72" s="7" t="s">
        <v>338</v>
      </c>
      <c r="B72" s="7" t="s">
        <v>33</v>
      </c>
      <c r="C72" s="11" t="s">
        <v>102</v>
      </c>
      <c r="D72" s="8" t="s">
        <v>102</v>
      </c>
      <c r="E72" s="9" t="s">
        <v>16</v>
      </c>
      <c r="F72" s="9">
        <v>44317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>
        <f t="shared" si="2"/>
        <v>0</v>
      </c>
    </row>
    <row r="73" spans="1:19" s="25" customFormat="1">
      <c r="A73" s="7" t="s">
        <v>338</v>
      </c>
      <c r="B73" s="7" t="s">
        <v>15</v>
      </c>
      <c r="C73" s="11" t="s">
        <v>87</v>
      </c>
      <c r="D73" s="8" t="s">
        <v>88</v>
      </c>
      <c r="E73" s="9">
        <v>44378</v>
      </c>
      <c r="F73" s="9">
        <v>44621</v>
      </c>
      <c r="G73" s="12">
        <v>8470</v>
      </c>
      <c r="H73" s="12">
        <v>8470</v>
      </c>
      <c r="I73" s="12">
        <v>8470</v>
      </c>
      <c r="J73" s="12">
        <v>8470</v>
      </c>
      <c r="K73" s="12">
        <v>8470</v>
      </c>
      <c r="L73" s="12">
        <v>8470</v>
      </c>
      <c r="M73" s="12">
        <v>8470</v>
      </c>
      <c r="N73" s="12">
        <v>8470</v>
      </c>
      <c r="O73" s="12">
        <v>8470</v>
      </c>
      <c r="P73" s="12">
        <v>8470</v>
      </c>
      <c r="Q73" s="12">
        <v>8470</v>
      </c>
      <c r="R73" s="12">
        <v>8470</v>
      </c>
      <c r="S73" s="12">
        <f t="shared" si="2"/>
        <v>101640</v>
      </c>
    </row>
    <row r="74" spans="1:19" s="25" customFormat="1">
      <c r="A74" s="7" t="s">
        <v>338</v>
      </c>
      <c r="B74" s="7" t="s">
        <v>15</v>
      </c>
      <c r="C74" s="11" t="s">
        <v>87</v>
      </c>
      <c r="D74" s="8" t="s">
        <v>89</v>
      </c>
      <c r="E74" s="9">
        <v>44378</v>
      </c>
      <c r="F74" s="9">
        <v>44621</v>
      </c>
      <c r="G74" s="12">
        <v>2500</v>
      </c>
      <c r="H74" s="12">
        <v>2500</v>
      </c>
      <c r="I74" s="12">
        <v>2500</v>
      </c>
      <c r="J74" s="12">
        <v>2500</v>
      </c>
      <c r="K74" s="12">
        <v>2500</v>
      </c>
      <c r="L74" s="12">
        <v>2500</v>
      </c>
      <c r="M74" s="12">
        <v>2500</v>
      </c>
      <c r="N74" s="12">
        <v>2500</v>
      </c>
      <c r="O74" s="12">
        <v>2500</v>
      </c>
      <c r="P74" s="12">
        <v>2500</v>
      </c>
      <c r="Q74" s="12">
        <v>2500</v>
      </c>
      <c r="R74" s="12">
        <v>2500</v>
      </c>
      <c r="S74" s="12">
        <f t="shared" si="2"/>
        <v>30000</v>
      </c>
    </row>
    <row r="75" spans="1:19" s="25" customFormat="1">
      <c r="A75" s="7" t="s">
        <v>338</v>
      </c>
      <c r="B75" s="7" t="s">
        <v>15</v>
      </c>
      <c r="C75" s="11" t="s">
        <v>87</v>
      </c>
      <c r="D75" s="8" t="s">
        <v>90</v>
      </c>
      <c r="E75" s="9">
        <v>44378</v>
      </c>
      <c r="F75" s="9">
        <v>44621</v>
      </c>
      <c r="G75" s="12">
        <v>8333.33</v>
      </c>
      <c r="H75" s="12">
        <v>8333.33</v>
      </c>
      <c r="I75" s="12">
        <v>8333.33</v>
      </c>
      <c r="J75" s="12">
        <v>8333.33</v>
      </c>
      <c r="K75" s="12">
        <v>8333.33</v>
      </c>
      <c r="L75" s="12">
        <v>8333.33</v>
      </c>
      <c r="M75" s="12">
        <v>8333.33</v>
      </c>
      <c r="N75" s="12">
        <v>8333.33</v>
      </c>
      <c r="O75" s="12">
        <v>8333.33</v>
      </c>
      <c r="P75" s="12">
        <v>8333.33</v>
      </c>
      <c r="Q75" s="12">
        <v>8333.33</v>
      </c>
      <c r="R75" s="12">
        <v>8333.33</v>
      </c>
      <c r="S75" s="12">
        <f t="shared" si="2"/>
        <v>99999.96</v>
      </c>
    </row>
    <row r="76" spans="1:19" s="25" customFormat="1">
      <c r="A76" s="7" t="s">
        <v>338</v>
      </c>
      <c r="B76" s="7" t="s">
        <v>15</v>
      </c>
      <c r="C76" s="11" t="s">
        <v>87</v>
      </c>
      <c r="D76" s="8" t="s">
        <v>91</v>
      </c>
      <c r="E76" s="9">
        <v>44378</v>
      </c>
      <c r="F76" s="9">
        <v>44621</v>
      </c>
      <c r="G76" s="12">
        <v>3267.33</v>
      </c>
      <c r="H76" s="12">
        <v>3267.33</v>
      </c>
      <c r="I76" s="12">
        <v>3267.33</v>
      </c>
      <c r="J76" s="12">
        <v>3267.33</v>
      </c>
      <c r="K76" s="12">
        <v>3267.33</v>
      </c>
      <c r="L76" s="12">
        <v>3267.33</v>
      </c>
      <c r="M76" s="12">
        <v>3267.33</v>
      </c>
      <c r="N76" s="12">
        <v>3267.33</v>
      </c>
      <c r="O76" s="12">
        <v>3267.33</v>
      </c>
      <c r="P76" s="12">
        <v>3267.33</v>
      </c>
      <c r="Q76" s="12">
        <v>3267.33</v>
      </c>
      <c r="R76" s="12">
        <v>3267.33</v>
      </c>
      <c r="S76" s="12">
        <f t="shared" si="2"/>
        <v>39207.960000000006</v>
      </c>
    </row>
    <row r="77" spans="1:19" s="25" customFormat="1">
      <c r="A77" s="7" t="s">
        <v>338</v>
      </c>
      <c r="B77" s="7" t="s">
        <v>15</v>
      </c>
      <c r="C77" s="11" t="s">
        <v>87</v>
      </c>
      <c r="D77" s="8" t="s">
        <v>92</v>
      </c>
      <c r="E77" s="9">
        <v>44378</v>
      </c>
      <c r="F77" s="9">
        <v>44621</v>
      </c>
      <c r="G77" s="12">
        <v>3267.33</v>
      </c>
      <c r="H77" s="12">
        <v>3267.33</v>
      </c>
      <c r="I77" s="12">
        <v>3267.33</v>
      </c>
      <c r="J77" s="12">
        <v>3267.33</v>
      </c>
      <c r="K77" s="12">
        <v>3267.33</v>
      </c>
      <c r="L77" s="12">
        <v>3267.33</v>
      </c>
      <c r="M77" s="12">
        <v>3267.33</v>
      </c>
      <c r="N77" s="12">
        <v>3267.33</v>
      </c>
      <c r="O77" s="12">
        <v>3267.33</v>
      </c>
      <c r="P77" s="12">
        <v>3267.33</v>
      </c>
      <c r="Q77" s="12">
        <v>3267.33</v>
      </c>
      <c r="R77" s="12">
        <v>3267.33</v>
      </c>
      <c r="S77" s="12">
        <f t="shared" si="2"/>
        <v>39207.960000000006</v>
      </c>
    </row>
    <row r="78" spans="1:19" s="25" customFormat="1">
      <c r="A78" s="7" t="s">
        <v>338</v>
      </c>
      <c r="B78" s="7" t="s">
        <v>15</v>
      </c>
      <c r="C78" s="11" t="s">
        <v>87</v>
      </c>
      <c r="D78" s="8" t="s">
        <v>93</v>
      </c>
      <c r="E78" s="9">
        <v>44378</v>
      </c>
      <c r="F78" s="9">
        <v>44621</v>
      </c>
      <c r="G78" s="12">
        <v>3327.5</v>
      </c>
      <c r="H78" s="12">
        <v>3327.5</v>
      </c>
      <c r="I78" s="12">
        <v>3327.5</v>
      </c>
      <c r="J78" s="12">
        <v>3327.5</v>
      </c>
      <c r="K78" s="12">
        <v>3327.5</v>
      </c>
      <c r="L78" s="12">
        <v>3327.5</v>
      </c>
      <c r="M78" s="12">
        <v>3327.5</v>
      </c>
      <c r="N78" s="12">
        <v>3327.5</v>
      </c>
      <c r="O78" s="12">
        <v>3327.5</v>
      </c>
      <c r="P78" s="12">
        <v>3327.5</v>
      </c>
      <c r="Q78" s="12">
        <v>3327.5</v>
      </c>
      <c r="R78" s="12">
        <v>3327.5</v>
      </c>
      <c r="S78" s="12">
        <f t="shared" si="2"/>
        <v>39930</v>
      </c>
    </row>
    <row r="79" spans="1:19" s="25" customFormat="1">
      <c r="A79" s="7" t="s">
        <v>338</v>
      </c>
      <c r="B79" s="7" t="s">
        <v>15</v>
      </c>
      <c r="C79" s="11" t="s">
        <v>87</v>
      </c>
      <c r="D79" s="8" t="s">
        <v>94</v>
      </c>
      <c r="E79" s="9">
        <v>44378</v>
      </c>
      <c r="F79" s="9">
        <v>44621</v>
      </c>
      <c r="G79" s="12">
        <v>1594.67</v>
      </c>
      <c r="H79" s="12">
        <v>1594.67</v>
      </c>
      <c r="I79" s="12">
        <v>1594.67</v>
      </c>
      <c r="J79" s="12">
        <v>1594.67</v>
      </c>
      <c r="K79" s="12">
        <v>1594.67</v>
      </c>
      <c r="L79" s="12">
        <v>1594.67</v>
      </c>
      <c r="M79" s="12">
        <v>1594.67</v>
      </c>
      <c r="N79" s="12">
        <v>1594.67</v>
      </c>
      <c r="O79" s="12">
        <v>1594.67</v>
      </c>
      <c r="P79" s="12">
        <v>1594.67</v>
      </c>
      <c r="Q79" s="12">
        <v>1594.67</v>
      </c>
      <c r="R79" s="12">
        <v>1594.67</v>
      </c>
      <c r="S79" s="12">
        <f t="shared" si="2"/>
        <v>19136.04</v>
      </c>
    </row>
    <row r="80" spans="1:19" s="25" customFormat="1">
      <c r="A80" s="7" t="s">
        <v>338</v>
      </c>
      <c r="B80" s="7" t="s">
        <v>15</v>
      </c>
      <c r="C80" s="11" t="s">
        <v>87</v>
      </c>
      <c r="D80" s="8" t="s">
        <v>95</v>
      </c>
      <c r="E80" s="9">
        <v>44378</v>
      </c>
      <c r="F80" s="9">
        <v>44621</v>
      </c>
      <c r="G80" s="12">
        <v>14516.67</v>
      </c>
      <c r="H80" s="12">
        <v>14516.67</v>
      </c>
      <c r="I80" s="12">
        <v>14516.67</v>
      </c>
      <c r="J80" s="12">
        <v>14516.67</v>
      </c>
      <c r="K80" s="12">
        <v>14516.67</v>
      </c>
      <c r="L80" s="12">
        <v>14516.67</v>
      </c>
      <c r="M80" s="12">
        <v>14516.67</v>
      </c>
      <c r="N80" s="12">
        <v>14516.67</v>
      </c>
      <c r="O80" s="12">
        <v>14516.67</v>
      </c>
      <c r="P80" s="12">
        <v>14516.67</v>
      </c>
      <c r="Q80" s="12">
        <v>14516.67</v>
      </c>
      <c r="R80" s="12">
        <v>14516.67</v>
      </c>
      <c r="S80" s="12">
        <f t="shared" si="2"/>
        <v>174200.04000000004</v>
      </c>
    </row>
    <row r="81" spans="1:19" s="25" customFormat="1">
      <c r="A81" s="7" t="s">
        <v>338</v>
      </c>
      <c r="B81" s="7" t="s">
        <v>15</v>
      </c>
      <c r="C81" s="11" t="s">
        <v>87</v>
      </c>
      <c r="D81" s="8" t="s">
        <v>96</v>
      </c>
      <c r="E81" s="9">
        <v>44378</v>
      </c>
      <c r="F81" s="9">
        <v>44621</v>
      </c>
      <c r="G81" s="12">
        <v>16965</v>
      </c>
      <c r="H81" s="12">
        <v>16965</v>
      </c>
      <c r="I81" s="12">
        <v>16965</v>
      </c>
      <c r="J81" s="12">
        <v>16965</v>
      </c>
      <c r="K81" s="12">
        <v>16965</v>
      </c>
      <c r="L81" s="12">
        <v>16965</v>
      </c>
      <c r="M81" s="12">
        <v>16965</v>
      </c>
      <c r="N81" s="12">
        <v>16965</v>
      </c>
      <c r="O81" s="12">
        <v>16965</v>
      </c>
      <c r="P81" s="12">
        <v>16965</v>
      </c>
      <c r="Q81" s="12">
        <v>16965</v>
      </c>
      <c r="R81" s="12">
        <v>16965</v>
      </c>
      <c r="S81" s="12">
        <f t="shared" si="2"/>
        <v>203580</v>
      </c>
    </row>
    <row r="82" spans="1:19" s="25" customFormat="1" ht="24">
      <c r="A82" s="7" t="s">
        <v>338</v>
      </c>
      <c r="B82" s="7" t="s">
        <v>15</v>
      </c>
      <c r="C82" s="11" t="s">
        <v>87</v>
      </c>
      <c r="D82" s="8" t="s">
        <v>97</v>
      </c>
      <c r="E82" s="9">
        <v>44378</v>
      </c>
      <c r="F82" s="9">
        <v>44621</v>
      </c>
      <c r="G82" s="12">
        <v>17775.2</v>
      </c>
      <c r="H82" s="12">
        <v>17775.2</v>
      </c>
      <c r="I82" s="12">
        <v>17775.2</v>
      </c>
      <c r="J82" s="12">
        <v>17775.2</v>
      </c>
      <c r="K82" s="12">
        <v>17775.2</v>
      </c>
      <c r="L82" s="12">
        <v>17775.2</v>
      </c>
      <c r="M82" s="12">
        <v>17775.2</v>
      </c>
      <c r="N82" s="12">
        <v>17775.2</v>
      </c>
      <c r="O82" s="12">
        <v>17775.2</v>
      </c>
      <c r="P82" s="12">
        <v>17775.2</v>
      </c>
      <c r="Q82" s="12">
        <v>17775.2</v>
      </c>
      <c r="R82" s="12">
        <v>17775.2</v>
      </c>
      <c r="S82" s="12">
        <f t="shared" si="2"/>
        <v>213302.40000000005</v>
      </c>
    </row>
    <row r="83" spans="1:19" s="25" customFormat="1" ht="24">
      <c r="A83" s="21" t="s">
        <v>339</v>
      </c>
      <c r="B83" s="21" t="s">
        <v>20</v>
      </c>
      <c r="C83" s="22" t="s">
        <v>145</v>
      </c>
      <c r="D83" s="22" t="s">
        <v>146</v>
      </c>
      <c r="E83" s="23" t="s">
        <v>16</v>
      </c>
      <c r="F83" s="23">
        <v>44348</v>
      </c>
      <c r="G83" s="24"/>
      <c r="H83" s="24"/>
      <c r="I83" s="24"/>
      <c r="J83" s="24"/>
      <c r="K83" s="24"/>
      <c r="L83" s="24">
        <v>1000000</v>
      </c>
      <c r="M83" s="24"/>
      <c r="N83" s="24"/>
      <c r="O83" s="24"/>
      <c r="P83" s="24"/>
      <c r="Q83" s="24"/>
      <c r="R83" s="24"/>
      <c r="S83" s="24">
        <f t="shared" si="2"/>
        <v>1000000</v>
      </c>
    </row>
    <row r="84" spans="1:19" s="25" customFormat="1" ht="24">
      <c r="A84" s="21" t="s">
        <v>339</v>
      </c>
      <c r="B84" s="21" t="s">
        <v>15</v>
      </c>
      <c r="C84" s="22" t="s">
        <v>147</v>
      </c>
      <c r="D84" s="22" t="s">
        <v>148</v>
      </c>
      <c r="E84" s="23" t="s">
        <v>16</v>
      </c>
      <c r="F84" s="23">
        <v>44317</v>
      </c>
      <c r="G84" s="24">
        <v>416.67</v>
      </c>
      <c r="H84" s="24">
        <v>416.67</v>
      </c>
      <c r="I84" s="24">
        <v>416.67</v>
      </c>
      <c r="J84" s="24">
        <v>416.67</v>
      </c>
      <c r="K84" s="24">
        <v>416.67</v>
      </c>
      <c r="L84" s="24">
        <v>416.67</v>
      </c>
      <c r="M84" s="24">
        <v>416.67</v>
      </c>
      <c r="N84" s="24">
        <v>416.67</v>
      </c>
      <c r="O84" s="24">
        <v>416.67</v>
      </c>
      <c r="P84" s="24">
        <v>416.67</v>
      </c>
      <c r="Q84" s="24">
        <v>416.67</v>
      </c>
      <c r="R84" s="24">
        <v>416.67</v>
      </c>
      <c r="S84" s="24">
        <f t="shared" si="2"/>
        <v>5000.04</v>
      </c>
    </row>
    <row r="85" spans="1:19" s="25" customFormat="1" ht="36">
      <c r="A85" s="21" t="s">
        <v>339</v>
      </c>
      <c r="B85" s="21" t="s">
        <v>33</v>
      </c>
      <c r="C85" s="22" t="s">
        <v>149</v>
      </c>
      <c r="D85" s="22" t="s">
        <v>150</v>
      </c>
      <c r="E85" s="23" t="s">
        <v>16</v>
      </c>
      <c r="F85" s="23">
        <v>44228</v>
      </c>
      <c r="G85" s="26">
        <v>20833.330000000002</v>
      </c>
      <c r="H85" s="26">
        <v>20833.330000000002</v>
      </c>
      <c r="I85" s="26">
        <v>20833.330000000002</v>
      </c>
      <c r="J85" s="26">
        <v>20833.330000000002</v>
      </c>
      <c r="K85" s="26">
        <v>20833.330000000002</v>
      </c>
      <c r="L85" s="26">
        <v>20833.330000000002</v>
      </c>
      <c r="M85" s="26">
        <v>20833.330000000002</v>
      </c>
      <c r="N85" s="26">
        <v>20833.330000000002</v>
      </c>
      <c r="O85" s="26">
        <v>20833.330000000002</v>
      </c>
      <c r="P85" s="26">
        <v>20833.330000000002</v>
      </c>
      <c r="Q85" s="26">
        <v>20833.330000000002</v>
      </c>
      <c r="R85" s="26">
        <v>20833.330000000002</v>
      </c>
      <c r="S85" s="24">
        <f t="shared" si="2"/>
        <v>249999.96000000008</v>
      </c>
    </row>
    <row r="86" spans="1:19" s="25" customFormat="1">
      <c r="A86" s="21" t="s">
        <v>339</v>
      </c>
      <c r="B86" s="21" t="s">
        <v>33</v>
      </c>
      <c r="C86" s="22" t="s">
        <v>149</v>
      </c>
      <c r="D86" s="22" t="s">
        <v>151</v>
      </c>
      <c r="E86" s="23" t="s">
        <v>16</v>
      </c>
      <c r="F86" s="23">
        <v>44228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4">
        <f t="shared" si="2"/>
        <v>0</v>
      </c>
    </row>
    <row r="87" spans="1:19" s="25" customFormat="1">
      <c r="A87" s="21" t="s">
        <v>339</v>
      </c>
      <c r="B87" s="21" t="s">
        <v>33</v>
      </c>
      <c r="C87" s="22" t="s">
        <v>149</v>
      </c>
      <c r="D87" s="22" t="s">
        <v>152</v>
      </c>
      <c r="E87" s="23" t="s">
        <v>16</v>
      </c>
      <c r="F87" s="23">
        <v>44228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4">
        <f t="shared" si="2"/>
        <v>0</v>
      </c>
    </row>
    <row r="88" spans="1:19" s="25" customFormat="1">
      <c r="A88" s="21" t="s">
        <v>339</v>
      </c>
      <c r="B88" s="21" t="s">
        <v>33</v>
      </c>
      <c r="C88" s="22" t="s">
        <v>149</v>
      </c>
      <c r="D88" s="22" t="s">
        <v>153</v>
      </c>
      <c r="E88" s="23" t="s">
        <v>16</v>
      </c>
      <c r="F88" s="23">
        <v>44228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4">
        <f t="shared" si="2"/>
        <v>0</v>
      </c>
    </row>
    <row r="89" spans="1:19" s="25" customFormat="1">
      <c r="A89" s="21" t="s">
        <v>339</v>
      </c>
      <c r="B89" s="21" t="s">
        <v>33</v>
      </c>
      <c r="C89" s="22" t="s">
        <v>149</v>
      </c>
      <c r="D89" s="22" t="s">
        <v>154</v>
      </c>
      <c r="E89" s="23" t="s">
        <v>16</v>
      </c>
      <c r="F89" s="23">
        <v>44228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4">
        <f t="shared" si="2"/>
        <v>0</v>
      </c>
    </row>
    <row r="90" spans="1:19" s="25" customFormat="1">
      <c r="A90" s="21" t="s">
        <v>339</v>
      </c>
      <c r="B90" s="21" t="s">
        <v>33</v>
      </c>
      <c r="C90" s="22" t="s">
        <v>149</v>
      </c>
      <c r="D90" s="22" t="s">
        <v>155</v>
      </c>
      <c r="E90" s="23" t="s">
        <v>16</v>
      </c>
      <c r="F90" s="23">
        <v>44228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4">
        <f t="shared" si="2"/>
        <v>0</v>
      </c>
    </row>
    <row r="91" spans="1:19" s="25" customFormat="1">
      <c r="A91" s="21" t="s">
        <v>339</v>
      </c>
      <c r="B91" s="21" t="s">
        <v>33</v>
      </c>
      <c r="C91" s="22" t="s">
        <v>149</v>
      </c>
      <c r="D91" s="22" t="s">
        <v>156</v>
      </c>
      <c r="E91" s="23" t="s">
        <v>16</v>
      </c>
      <c r="F91" s="23">
        <v>44228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4">
        <f t="shared" si="2"/>
        <v>0</v>
      </c>
    </row>
    <row r="92" spans="1:19" s="25" customFormat="1">
      <c r="A92" s="21" t="s">
        <v>339</v>
      </c>
      <c r="B92" s="21" t="s">
        <v>33</v>
      </c>
      <c r="C92" s="22" t="s">
        <v>149</v>
      </c>
      <c r="D92" s="22" t="s">
        <v>157</v>
      </c>
      <c r="E92" s="23" t="s">
        <v>16</v>
      </c>
      <c r="F92" s="23">
        <v>44228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4">
        <f t="shared" si="2"/>
        <v>0</v>
      </c>
    </row>
    <row r="93" spans="1:19" s="25" customFormat="1">
      <c r="A93" s="21" t="s">
        <v>339</v>
      </c>
      <c r="B93" s="21" t="s">
        <v>33</v>
      </c>
      <c r="C93" s="22" t="s">
        <v>149</v>
      </c>
      <c r="D93" s="22" t="s">
        <v>158</v>
      </c>
      <c r="E93" s="23" t="s">
        <v>16</v>
      </c>
      <c r="F93" s="23">
        <v>44228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4">
        <f t="shared" si="2"/>
        <v>0</v>
      </c>
    </row>
    <row r="94" spans="1:19" s="25" customFormat="1">
      <c r="A94" s="21" t="s">
        <v>339</v>
      </c>
      <c r="B94" s="21" t="s">
        <v>33</v>
      </c>
      <c r="C94" s="27" t="s">
        <v>159</v>
      </c>
      <c r="D94" s="22" t="s">
        <v>160</v>
      </c>
      <c r="E94" s="23" t="s">
        <v>16</v>
      </c>
      <c r="F94" s="23">
        <v>44256</v>
      </c>
      <c r="G94" s="26">
        <v>7500</v>
      </c>
      <c r="H94" s="26">
        <v>7500</v>
      </c>
      <c r="I94" s="26">
        <v>7500</v>
      </c>
      <c r="J94" s="26">
        <v>7500</v>
      </c>
      <c r="K94" s="26">
        <v>7500</v>
      </c>
      <c r="L94" s="26">
        <v>7500</v>
      </c>
      <c r="M94" s="26">
        <v>7500</v>
      </c>
      <c r="N94" s="26">
        <v>7500</v>
      </c>
      <c r="O94" s="26">
        <v>7500</v>
      </c>
      <c r="P94" s="26">
        <v>7500</v>
      </c>
      <c r="Q94" s="26">
        <v>7500</v>
      </c>
      <c r="R94" s="26">
        <v>7500</v>
      </c>
      <c r="S94" s="24">
        <f t="shared" si="2"/>
        <v>90000</v>
      </c>
    </row>
    <row r="95" spans="1:19" s="25" customFormat="1">
      <c r="A95" s="21" t="s">
        <v>339</v>
      </c>
      <c r="B95" s="21" t="s">
        <v>33</v>
      </c>
      <c r="C95" s="27" t="s">
        <v>159</v>
      </c>
      <c r="D95" s="22" t="s">
        <v>161</v>
      </c>
      <c r="E95" s="23" t="s">
        <v>16</v>
      </c>
      <c r="F95" s="23">
        <v>44256</v>
      </c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4">
        <f t="shared" si="2"/>
        <v>0</v>
      </c>
    </row>
    <row r="96" spans="1:19" s="25" customFormat="1">
      <c r="A96" s="21" t="s">
        <v>339</v>
      </c>
      <c r="B96" s="21" t="s">
        <v>33</v>
      </c>
      <c r="C96" s="27" t="s">
        <v>159</v>
      </c>
      <c r="D96" s="22" t="s">
        <v>162</v>
      </c>
      <c r="E96" s="23" t="s">
        <v>16</v>
      </c>
      <c r="F96" s="23">
        <v>44256</v>
      </c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4">
        <f t="shared" si="2"/>
        <v>0</v>
      </c>
    </row>
    <row r="97" spans="1:19">
      <c r="A97" s="21" t="s">
        <v>339</v>
      </c>
      <c r="B97" s="21" t="s">
        <v>33</v>
      </c>
      <c r="C97" s="27" t="s">
        <v>159</v>
      </c>
      <c r="D97" s="22" t="s">
        <v>163</v>
      </c>
      <c r="E97" s="23" t="s">
        <v>16</v>
      </c>
      <c r="F97" s="23">
        <v>44256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4">
        <f t="shared" si="2"/>
        <v>0</v>
      </c>
    </row>
    <row r="98" spans="1:19">
      <c r="A98" s="21" t="s">
        <v>339</v>
      </c>
      <c r="B98" s="21" t="s">
        <v>33</v>
      </c>
      <c r="C98" s="27" t="s">
        <v>159</v>
      </c>
      <c r="D98" s="22" t="s">
        <v>164</v>
      </c>
      <c r="E98" s="23" t="s">
        <v>16</v>
      </c>
      <c r="F98" s="23">
        <v>44256</v>
      </c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4">
        <f t="shared" si="2"/>
        <v>0</v>
      </c>
    </row>
    <row r="99" spans="1:19">
      <c r="A99" s="21" t="s">
        <v>339</v>
      </c>
      <c r="B99" s="21" t="s">
        <v>33</v>
      </c>
      <c r="C99" s="27" t="s">
        <v>159</v>
      </c>
      <c r="D99" s="22" t="s">
        <v>165</v>
      </c>
      <c r="E99" s="23" t="s">
        <v>16</v>
      </c>
      <c r="F99" s="23">
        <v>44256</v>
      </c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8">
        <f t="shared" si="2"/>
        <v>0</v>
      </c>
    </row>
    <row r="100" spans="1:19">
      <c r="A100" s="21" t="s">
        <v>339</v>
      </c>
      <c r="B100" s="21" t="s">
        <v>33</v>
      </c>
      <c r="C100" s="27" t="s">
        <v>159</v>
      </c>
      <c r="D100" s="22" t="s">
        <v>166</v>
      </c>
      <c r="E100" s="23" t="s">
        <v>16</v>
      </c>
      <c r="F100" s="23">
        <v>44256</v>
      </c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8">
        <f t="shared" si="2"/>
        <v>0</v>
      </c>
    </row>
    <row r="101" spans="1:19">
      <c r="A101" s="21" t="s">
        <v>339</v>
      </c>
      <c r="B101" s="21" t="s">
        <v>33</v>
      </c>
      <c r="C101" s="27" t="s">
        <v>159</v>
      </c>
      <c r="D101" s="22" t="s">
        <v>167</v>
      </c>
      <c r="E101" s="23" t="s">
        <v>16</v>
      </c>
      <c r="F101" s="23">
        <v>44256</v>
      </c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8">
        <f t="shared" si="2"/>
        <v>0</v>
      </c>
    </row>
    <row r="102" spans="1:19" ht="36">
      <c r="A102" s="21" t="s">
        <v>339</v>
      </c>
      <c r="B102" s="21" t="s">
        <v>15</v>
      </c>
      <c r="C102" s="22" t="s">
        <v>322</v>
      </c>
      <c r="D102" s="22" t="s">
        <v>168</v>
      </c>
      <c r="E102" s="23" t="s">
        <v>16</v>
      </c>
      <c r="F102" s="23">
        <v>44348</v>
      </c>
      <c r="G102" s="26">
        <v>916666.67</v>
      </c>
      <c r="H102" s="26">
        <v>916666.67</v>
      </c>
      <c r="I102" s="26">
        <v>916667.67</v>
      </c>
      <c r="J102" s="26">
        <v>916668.67</v>
      </c>
      <c r="K102" s="26">
        <v>916669.67</v>
      </c>
      <c r="L102" s="26">
        <v>916670.67</v>
      </c>
      <c r="M102" s="26">
        <v>916671.67</v>
      </c>
      <c r="N102" s="26">
        <v>916672.67</v>
      </c>
      <c r="O102" s="26">
        <v>916673.67</v>
      </c>
      <c r="P102" s="26">
        <v>916674.67</v>
      </c>
      <c r="Q102" s="26">
        <v>916675.67</v>
      </c>
      <c r="R102" s="26">
        <v>916676.67</v>
      </c>
      <c r="S102" s="28">
        <f t="shared" si="2"/>
        <v>11000055.040000001</v>
      </c>
    </row>
    <row r="103" spans="1:19">
      <c r="A103" s="21" t="s">
        <v>339</v>
      </c>
      <c r="B103" s="21" t="s">
        <v>15</v>
      </c>
      <c r="C103" s="22" t="s">
        <v>322</v>
      </c>
      <c r="D103" s="22" t="s">
        <v>169</v>
      </c>
      <c r="E103" s="23" t="s">
        <v>16</v>
      </c>
      <c r="F103" s="23">
        <v>44348</v>
      </c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8">
        <f t="shared" si="2"/>
        <v>0</v>
      </c>
    </row>
    <row r="104" spans="1:19">
      <c r="A104" s="21" t="s">
        <v>339</v>
      </c>
      <c r="B104" s="21" t="s">
        <v>15</v>
      </c>
      <c r="C104" s="22" t="s">
        <v>322</v>
      </c>
      <c r="D104" s="22" t="s">
        <v>170</v>
      </c>
      <c r="E104" s="23" t="s">
        <v>16</v>
      </c>
      <c r="F104" s="23">
        <v>44348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8">
        <f t="shared" si="2"/>
        <v>0</v>
      </c>
    </row>
    <row r="105" spans="1:19">
      <c r="A105" s="21" t="s">
        <v>339</v>
      </c>
      <c r="B105" s="21" t="s">
        <v>15</v>
      </c>
      <c r="C105" s="22" t="s">
        <v>322</v>
      </c>
      <c r="D105" s="22" t="s">
        <v>171</v>
      </c>
      <c r="E105" s="23" t="s">
        <v>16</v>
      </c>
      <c r="F105" s="23">
        <v>44348</v>
      </c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8">
        <f t="shared" si="2"/>
        <v>0</v>
      </c>
    </row>
    <row r="106" spans="1:19">
      <c r="A106" s="21" t="s">
        <v>339</v>
      </c>
      <c r="B106" s="21" t="s">
        <v>15</v>
      </c>
      <c r="C106" s="22" t="s">
        <v>322</v>
      </c>
      <c r="D106" s="22" t="s">
        <v>172</v>
      </c>
      <c r="E106" s="23" t="s">
        <v>16</v>
      </c>
      <c r="F106" s="23">
        <v>44348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8">
        <f t="shared" si="2"/>
        <v>0</v>
      </c>
    </row>
    <row r="107" spans="1:19" ht="24">
      <c r="A107" s="21" t="s">
        <v>339</v>
      </c>
      <c r="B107" s="21" t="s">
        <v>15</v>
      </c>
      <c r="C107" s="22" t="s">
        <v>322</v>
      </c>
      <c r="D107" s="22" t="s">
        <v>173</v>
      </c>
      <c r="E107" s="23" t="s">
        <v>16</v>
      </c>
      <c r="F107" s="23">
        <v>44348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8">
        <f>(SUM(G107:R107))+12065.16</f>
        <v>12065.16</v>
      </c>
    </row>
    <row r="108" spans="1:19" ht="24">
      <c r="A108" s="21" t="s">
        <v>339</v>
      </c>
      <c r="B108" s="21" t="s">
        <v>15</v>
      </c>
      <c r="C108" s="22" t="s">
        <v>322</v>
      </c>
      <c r="D108" s="22" t="s">
        <v>174</v>
      </c>
      <c r="E108" s="23" t="s">
        <v>16</v>
      </c>
      <c r="F108" s="23">
        <v>44348</v>
      </c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8">
        <f t="shared" ref="S108:S113" si="3">SUM(G108:R108)</f>
        <v>0</v>
      </c>
    </row>
    <row r="109" spans="1:19" ht="24">
      <c r="A109" s="21" t="s">
        <v>339</v>
      </c>
      <c r="B109" s="21" t="s">
        <v>15</v>
      </c>
      <c r="C109" s="22" t="s">
        <v>322</v>
      </c>
      <c r="D109" s="22" t="s">
        <v>175</v>
      </c>
      <c r="E109" s="23" t="s">
        <v>16</v>
      </c>
      <c r="F109" s="23">
        <v>44348</v>
      </c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8">
        <f t="shared" si="3"/>
        <v>0</v>
      </c>
    </row>
    <row r="110" spans="1:19" ht="24">
      <c r="A110" s="21" t="s">
        <v>339</v>
      </c>
      <c r="B110" s="21" t="s">
        <v>15</v>
      </c>
      <c r="C110" s="22" t="s">
        <v>322</v>
      </c>
      <c r="D110" s="22" t="s">
        <v>176</v>
      </c>
      <c r="E110" s="23" t="s">
        <v>16</v>
      </c>
      <c r="F110" s="23">
        <v>44348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8">
        <f t="shared" si="3"/>
        <v>0</v>
      </c>
    </row>
    <row r="111" spans="1:19">
      <c r="A111" s="21" t="s">
        <v>339</v>
      </c>
      <c r="B111" s="21" t="s">
        <v>15</v>
      </c>
      <c r="C111" s="22" t="s">
        <v>322</v>
      </c>
      <c r="D111" s="22" t="s">
        <v>177</v>
      </c>
      <c r="E111" s="23" t="s">
        <v>16</v>
      </c>
      <c r="F111" s="23">
        <v>44348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8">
        <f t="shared" si="3"/>
        <v>0</v>
      </c>
    </row>
    <row r="112" spans="1:19">
      <c r="A112" s="21" t="s">
        <v>339</v>
      </c>
      <c r="B112" s="21" t="s">
        <v>15</v>
      </c>
      <c r="C112" s="22" t="s">
        <v>322</v>
      </c>
      <c r="D112" s="22" t="s">
        <v>178</v>
      </c>
      <c r="E112" s="23" t="s">
        <v>16</v>
      </c>
      <c r="F112" s="23">
        <v>44348</v>
      </c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8">
        <f t="shared" si="3"/>
        <v>0</v>
      </c>
    </row>
    <row r="113" spans="1:19">
      <c r="A113" s="21" t="s">
        <v>339</v>
      </c>
      <c r="B113" s="21" t="s">
        <v>15</v>
      </c>
      <c r="C113" s="22" t="s">
        <v>322</v>
      </c>
      <c r="D113" s="22" t="s">
        <v>179</v>
      </c>
      <c r="E113" s="23" t="s">
        <v>16</v>
      </c>
      <c r="F113" s="23">
        <v>44348</v>
      </c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8">
        <f t="shared" si="3"/>
        <v>0</v>
      </c>
    </row>
    <row r="114" spans="1:19">
      <c r="A114" s="21" t="s">
        <v>339</v>
      </c>
      <c r="B114" s="21" t="s">
        <v>15</v>
      </c>
      <c r="C114" s="22" t="s">
        <v>322</v>
      </c>
      <c r="D114" s="22" t="s">
        <v>180</v>
      </c>
      <c r="E114" s="23" t="s">
        <v>16</v>
      </c>
      <c r="F114" s="23">
        <v>44348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8">
        <f>(SUM(G114:R114))+110000.04</f>
        <v>110000.04</v>
      </c>
    </row>
    <row r="115" spans="1:19">
      <c r="A115" s="21" t="s">
        <v>339</v>
      </c>
      <c r="B115" s="21" t="s">
        <v>15</v>
      </c>
      <c r="C115" s="22" t="s">
        <v>322</v>
      </c>
      <c r="D115" s="22" t="s">
        <v>181</v>
      </c>
      <c r="E115" s="23" t="s">
        <v>16</v>
      </c>
      <c r="F115" s="23">
        <v>44348</v>
      </c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8">
        <f t="shared" ref="S115:S146" si="4">SUM(G115:R115)</f>
        <v>0</v>
      </c>
    </row>
    <row r="116" spans="1:19">
      <c r="A116" s="21" t="s">
        <v>339</v>
      </c>
      <c r="B116" s="21" t="s">
        <v>15</v>
      </c>
      <c r="C116" s="22" t="s">
        <v>322</v>
      </c>
      <c r="D116" s="22" t="s">
        <v>182</v>
      </c>
      <c r="E116" s="23" t="s">
        <v>16</v>
      </c>
      <c r="F116" s="23">
        <v>44348</v>
      </c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8">
        <f t="shared" si="4"/>
        <v>0</v>
      </c>
    </row>
    <row r="117" spans="1:19">
      <c r="A117" s="21" t="s">
        <v>339</v>
      </c>
      <c r="B117" s="21" t="s">
        <v>15</v>
      </c>
      <c r="C117" s="22" t="s">
        <v>322</v>
      </c>
      <c r="D117" s="22" t="s">
        <v>183</v>
      </c>
      <c r="E117" s="23" t="s">
        <v>16</v>
      </c>
      <c r="F117" s="23">
        <v>44348</v>
      </c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8">
        <f t="shared" si="4"/>
        <v>0</v>
      </c>
    </row>
    <row r="118" spans="1:19">
      <c r="A118" s="7" t="s">
        <v>339</v>
      </c>
      <c r="B118" s="7" t="s">
        <v>33</v>
      </c>
      <c r="C118" s="8" t="s">
        <v>327</v>
      </c>
      <c r="D118" s="8" t="s">
        <v>119</v>
      </c>
      <c r="E118" s="9">
        <v>44317</v>
      </c>
      <c r="F118" s="9">
        <v>44835</v>
      </c>
      <c r="G118" s="16">
        <v>6250</v>
      </c>
      <c r="H118" s="16">
        <v>6250</v>
      </c>
      <c r="I118" s="16">
        <v>6250</v>
      </c>
      <c r="J118" s="16">
        <v>6250</v>
      </c>
      <c r="K118" s="16">
        <v>6250</v>
      </c>
      <c r="L118" s="16">
        <v>6250</v>
      </c>
      <c r="M118" s="16">
        <v>6250</v>
      </c>
      <c r="N118" s="16">
        <v>6250</v>
      </c>
      <c r="O118" s="16">
        <v>6250</v>
      </c>
      <c r="P118" s="16">
        <v>6250</v>
      </c>
      <c r="Q118" s="16">
        <v>6250</v>
      </c>
      <c r="R118" s="16">
        <v>6250</v>
      </c>
      <c r="S118" s="12">
        <f t="shared" si="4"/>
        <v>75000</v>
      </c>
    </row>
    <row r="119" spans="1:19">
      <c r="A119" s="7" t="s">
        <v>339</v>
      </c>
      <c r="B119" s="7" t="s">
        <v>33</v>
      </c>
      <c r="C119" s="8" t="s">
        <v>327</v>
      </c>
      <c r="D119" s="8" t="s">
        <v>120</v>
      </c>
      <c r="E119" s="9">
        <v>44317</v>
      </c>
      <c r="F119" s="9">
        <v>44835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2">
        <f t="shared" si="4"/>
        <v>0</v>
      </c>
    </row>
    <row r="120" spans="1:19">
      <c r="A120" s="7" t="s">
        <v>339</v>
      </c>
      <c r="B120" s="7" t="s">
        <v>33</v>
      </c>
      <c r="C120" s="8" t="s">
        <v>327</v>
      </c>
      <c r="D120" s="8" t="s">
        <v>121</v>
      </c>
      <c r="E120" s="9">
        <v>44317</v>
      </c>
      <c r="F120" s="9">
        <v>44835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2">
        <f t="shared" si="4"/>
        <v>0</v>
      </c>
    </row>
    <row r="121" spans="1:19">
      <c r="A121" s="7" t="s">
        <v>339</v>
      </c>
      <c r="B121" s="7" t="s">
        <v>33</v>
      </c>
      <c r="C121" s="8" t="s">
        <v>327</v>
      </c>
      <c r="D121" s="8" t="s">
        <v>122</v>
      </c>
      <c r="E121" s="9">
        <v>44317</v>
      </c>
      <c r="F121" s="9">
        <v>44835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2">
        <f t="shared" si="4"/>
        <v>0</v>
      </c>
    </row>
    <row r="122" spans="1:19">
      <c r="A122" s="7" t="s">
        <v>339</v>
      </c>
      <c r="B122" s="7" t="s">
        <v>33</v>
      </c>
      <c r="C122" s="8" t="s">
        <v>327</v>
      </c>
      <c r="D122" s="8" t="s">
        <v>123</v>
      </c>
      <c r="E122" s="9">
        <v>44317</v>
      </c>
      <c r="F122" s="9">
        <v>44835</v>
      </c>
      <c r="G122" s="14">
        <v>2333.33</v>
      </c>
      <c r="H122" s="14">
        <v>2333.33</v>
      </c>
      <c r="I122" s="14">
        <v>2333.33</v>
      </c>
      <c r="J122" s="14">
        <v>2333.33</v>
      </c>
      <c r="K122" s="14">
        <v>2333.33</v>
      </c>
      <c r="L122" s="14">
        <v>2333.33</v>
      </c>
      <c r="M122" s="14">
        <v>2333.33</v>
      </c>
      <c r="N122" s="14">
        <v>2333.33</v>
      </c>
      <c r="O122" s="14">
        <v>2333.33</v>
      </c>
      <c r="P122" s="14">
        <v>2333.33</v>
      </c>
      <c r="Q122" s="14">
        <v>2333.33</v>
      </c>
      <c r="R122" s="14">
        <v>2333.33</v>
      </c>
      <c r="S122" s="12">
        <f t="shared" si="4"/>
        <v>27999.960000000006</v>
      </c>
    </row>
    <row r="123" spans="1:19">
      <c r="A123" s="7" t="s">
        <v>339</v>
      </c>
      <c r="B123" s="7" t="s">
        <v>33</v>
      </c>
      <c r="C123" s="8" t="s">
        <v>327</v>
      </c>
      <c r="D123" s="8" t="s">
        <v>124</v>
      </c>
      <c r="E123" s="9">
        <v>44317</v>
      </c>
      <c r="F123" s="9">
        <v>44835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2">
        <f t="shared" si="4"/>
        <v>0</v>
      </c>
    </row>
    <row r="124" spans="1:19" ht="24">
      <c r="A124" s="7" t="s">
        <v>339</v>
      </c>
      <c r="B124" s="7" t="s">
        <v>33</v>
      </c>
      <c r="C124" s="8" t="s">
        <v>325</v>
      </c>
      <c r="D124" s="8" t="s">
        <v>132</v>
      </c>
      <c r="E124" s="9">
        <v>44197</v>
      </c>
      <c r="F124" s="9">
        <v>44348</v>
      </c>
      <c r="G124" s="10">
        <v>4583.33</v>
      </c>
      <c r="H124" s="10">
        <v>4583.33</v>
      </c>
      <c r="I124" s="10">
        <v>4583.33</v>
      </c>
      <c r="J124" s="10">
        <v>4583.33</v>
      </c>
      <c r="K124" s="10">
        <v>4583.33</v>
      </c>
      <c r="L124" s="10">
        <v>4583.33</v>
      </c>
      <c r="M124" s="10">
        <v>4583.33</v>
      </c>
      <c r="N124" s="10">
        <v>4583.33</v>
      </c>
      <c r="O124" s="10">
        <v>4583.33</v>
      </c>
      <c r="P124" s="10">
        <v>4583.33</v>
      </c>
      <c r="Q124" s="10">
        <v>4583.33</v>
      </c>
      <c r="R124" s="10">
        <v>4583.33</v>
      </c>
      <c r="S124" s="12">
        <f t="shared" si="4"/>
        <v>54999.960000000014</v>
      </c>
    </row>
    <row r="125" spans="1:19" ht="24">
      <c r="A125" s="7" t="s">
        <v>339</v>
      </c>
      <c r="B125" s="7" t="s">
        <v>33</v>
      </c>
      <c r="C125" s="8" t="s">
        <v>325</v>
      </c>
      <c r="D125" s="8" t="s">
        <v>133</v>
      </c>
      <c r="E125" s="9">
        <v>44197</v>
      </c>
      <c r="F125" s="9">
        <v>44348</v>
      </c>
      <c r="G125" s="10">
        <v>7500</v>
      </c>
      <c r="H125" s="10">
        <v>7500</v>
      </c>
      <c r="I125" s="10">
        <v>7500</v>
      </c>
      <c r="J125" s="10">
        <v>7500</v>
      </c>
      <c r="K125" s="10">
        <v>7500</v>
      </c>
      <c r="L125" s="10">
        <v>7500</v>
      </c>
      <c r="M125" s="10">
        <v>7500</v>
      </c>
      <c r="N125" s="10">
        <v>7500</v>
      </c>
      <c r="O125" s="10">
        <v>7500</v>
      </c>
      <c r="P125" s="10">
        <v>7500</v>
      </c>
      <c r="Q125" s="10">
        <v>7500</v>
      </c>
      <c r="R125" s="10">
        <v>7500</v>
      </c>
      <c r="S125" s="10">
        <f t="shared" si="4"/>
        <v>90000</v>
      </c>
    </row>
    <row r="126" spans="1:19" ht="24">
      <c r="A126" s="7" t="s">
        <v>339</v>
      </c>
      <c r="B126" s="7" t="s">
        <v>33</v>
      </c>
      <c r="C126" s="8" t="s">
        <v>325</v>
      </c>
      <c r="D126" s="8" t="s">
        <v>134</v>
      </c>
      <c r="E126" s="9">
        <v>44197</v>
      </c>
      <c r="F126" s="9">
        <v>44348</v>
      </c>
      <c r="G126" s="10">
        <v>1833.33</v>
      </c>
      <c r="H126" s="10">
        <v>1833.33</v>
      </c>
      <c r="I126" s="10">
        <v>1833.33</v>
      </c>
      <c r="J126" s="10">
        <v>1833.33</v>
      </c>
      <c r="K126" s="10">
        <v>1833.33</v>
      </c>
      <c r="L126" s="10">
        <v>1833.33</v>
      </c>
      <c r="M126" s="10">
        <v>1833.33</v>
      </c>
      <c r="N126" s="10">
        <v>1833.33</v>
      </c>
      <c r="O126" s="10">
        <v>1833.33</v>
      </c>
      <c r="P126" s="10">
        <v>1833.33</v>
      </c>
      <c r="Q126" s="10">
        <v>1833.33</v>
      </c>
      <c r="R126" s="10">
        <v>1833.33</v>
      </c>
      <c r="S126" s="10">
        <f t="shared" si="4"/>
        <v>21999.960000000006</v>
      </c>
    </row>
    <row r="127" spans="1:19">
      <c r="A127" s="7" t="s">
        <v>339</v>
      </c>
      <c r="B127" s="7" t="s">
        <v>33</v>
      </c>
      <c r="C127" s="8" t="s">
        <v>325</v>
      </c>
      <c r="D127" s="8" t="s">
        <v>135</v>
      </c>
      <c r="E127" s="9">
        <v>44197</v>
      </c>
      <c r="F127" s="9">
        <v>44348</v>
      </c>
      <c r="G127" s="14">
        <v>833.33</v>
      </c>
      <c r="H127" s="14">
        <v>833.33</v>
      </c>
      <c r="I127" s="14">
        <v>833.33</v>
      </c>
      <c r="J127" s="14">
        <v>833.33</v>
      </c>
      <c r="K127" s="14">
        <v>833.33</v>
      </c>
      <c r="L127" s="14">
        <v>833.33</v>
      </c>
      <c r="M127" s="14">
        <v>833.33</v>
      </c>
      <c r="N127" s="14">
        <v>833.33</v>
      </c>
      <c r="O127" s="14">
        <v>833.33</v>
      </c>
      <c r="P127" s="14">
        <v>833.33</v>
      </c>
      <c r="Q127" s="14">
        <v>833.33</v>
      </c>
      <c r="R127" s="14">
        <v>833.33</v>
      </c>
      <c r="S127" s="10">
        <f t="shared" si="4"/>
        <v>9999.9600000000009</v>
      </c>
    </row>
    <row r="128" spans="1:19" ht="24">
      <c r="A128" s="7" t="s">
        <v>339</v>
      </c>
      <c r="B128" s="7" t="s">
        <v>33</v>
      </c>
      <c r="C128" s="8" t="s">
        <v>325</v>
      </c>
      <c r="D128" s="8" t="s">
        <v>136</v>
      </c>
      <c r="E128" s="9">
        <v>44197</v>
      </c>
      <c r="F128" s="9">
        <v>44348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0">
        <f t="shared" si="4"/>
        <v>0</v>
      </c>
    </row>
    <row r="129" spans="1:19">
      <c r="A129" s="7" t="s">
        <v>339</v>
      </c>
      <c r="B129" s="7" t="s">
        <v>33</v>
      </c>
      <c r="C129" s="8" t="s">
        <v>325</v>
      </c>
      <c r="D129" s="8" t="s">
        <v>137</v>
      </c>
      <c r="E129" s="9">
        <v>44197</v>
      </c>
      <c r="F129" s="9">
        <v>44348</v>
      </c>
      <c r="G129" s="10">
        <v>18333.330000000002</v>
      </c>
      <c r="H129" s="10">
        <v>18333.330000000002</v>
      </c>
      <c r="I129" s="10">
        <v>18333.330000000002</v>
      </c>
      <c r="J129" s="10">
        <v>18333.330000000002</v>
      </c>
      <c r="K129" s="10">
        <v>18333.330000000002</v>
      </c>
      <c r="L129" s="10">
        <v>18333.330000000002</v>
      </c>
      <c r="M129" s="10">
        <v>18333.330000000002</v>
      </c>
      <c r="N129" s="10">
        <v>18333.330000000002</v>
      </c>
      <c r="O129" s="10">
        <v>18333.330000000002</v>
      </c>
      <c r="P129" s="10">
        <v>18333.330000000002</v>
      </c>
      <c r="Q129" s="10">
        <v>18333.330000000002</v>
      </c>
      <c r="R129" s="10">
        <v>18333.330000000002</v>
      </c>
      <c r="S129" s="12">
        <f t="shared" si="4"/>
        <v>219999.96000000008</v>
      </c>
    </row>
    <row r="130" spans="1:19" ht="36">
      <c r="A130" s="7" t="s">
        <v>339</v>
      </c>
      <c r="B130" s="7" t="s">
        <v>33</v>
      </c>
      <c r="C130" s="8" t="s">
        <v>325</v>
      </c>
      <c r="D130" s="8" t="s">
        <v>138</v>
      </c>
      <c r="E130" s="9">
        <v>44197</v>
      </c>
      <c r="F130" s="9">
        <v>44348</v>
      </c>
      <c r="G130" s="10">
        <v>2083.33</v>
      </c>
      <c r="H130" s="10">
        <v>2083.33</v>
      </c>
      <c r="I130" s="10">
        <v>2083.33</v>
      </c>
      <c r="J130" s="10">
        <v>2083.33</v>
      </c>
      <c r="K130" s="10">
        <v>2083.33</v>
      </c>
      <c r="L130" s="10">
        <v>2083.33</v>
      </c>
      <c r="M130" s="10">
        <v>2083.33</v>
      </c>
      <c r="N130" s="10">
        <v>2083.33</v>
      </c>
      <c r="O130" s="10">
        <v>2083.33</v>
      </c>
      <c r="P130" s="10">
        <v>2083.33</v>
      </c>
      <c r="Q130" s="10">
        <v>2083.33</v>
      </c>
      <c r="R130" s="10">
        <v>2083.33</v>
      </c>
      <c r="S130" s="12">
        <f t="shared" si="4"/>
        <v>24999.960000000006</v>
      </c>
    </row>
    <row r="131" spans="1:19" ht="24">
      <c r="A131" s="7" t="s">
        <v>339</v>
      </c>
      <c r="B131" s="7" t="s">
        <v>33</v>
      </c>
      <c r="C131" s="8" t="s">
        <v>325</v>
      </c>
      <c r="D131" s="8" t="s">
        <v>139</v>
      </c>
      <c r="E131" s="9">
        <v>44197</v>
      </c>
      <c r="F131" s="9">
        <v>44348</v>
      </c>
      <c r="G131" s="10">
        <v>20833.330000000002</v>
      </c>
      <c r="H131" s="10">
        <v>20833.330000000002</v>
      </c>
      <c r="I131" s="10">
        <v>20833.330000000002</v>
      </c>
      <c r="J131" s="10">
        <v>20833.330000000002</v>
      </c>
      <c r="K131" s="10">
        <v>20833.330000000002</v>
      </c>
      <c r="L131" s="10">
        <v>20833.330000000002</v>
      </c>
      <c r="M131" s="10">
        <v>20833.330000000002</v>
      </c>
      <c r="N131" s="10">
        <v>20833.330000000002</v>
      </c>
      <c r="O131" s="10">
        <v>20833.330000000002</v>
      </c>
      <c r="P131" s="10">
        <v>20833.330000000002</v>
      </c>
      <c r="Q131" s="10">
        <v>20833.330000000002</v>
      </c>
      <c r="R131" s="10">
        <v>20833.330000000002</v>
      </c>
      <c r="S131" s="12">
        <f t="shared" si="4"/>
        <v>249999.96000000008</v>
      </c>
    </row>
    <row r="132" spans="1:19" ht="24">
      <c r="A132" s="7" t="s">
        <v>339</v>
      </c>
      <c r="B132" s="7" t="s">
        <v>33</v>
      </c>
      <c r="C132" s="8" t="s">
        <v>325</v>
      </c>
      <c r="D132" s="8" t="s">
        <v>140</v>
      </c>
      <c r="E132" s="9">
        <v>44197</v>
      </c>
      <c r="F132" s="9">
        <v>44348</v>
      </c>
      <c r="G132" s="10">
        <v>13333.33</v>
      </c>
      <c r="H132" s="10">
        <v>13333.33</v>
      </c>
      <c r="I132" s="10">
        <v>13333.33</v>
      </c>
      <c r="J132" s="10">
        <v>13333.33</v>
      </c>
      <c r="K132" s="10">
        <v>13333.33</v>
      </c>
      <c r="L132" s="10">
        <v>13333.33</v>
      </c>
      <c r="M132" s="10">
        <v>13333.33</v>
      </c>
      <c r="N132" s="10">
        <v>13333.33</v>
      </c>
      <c r="O132" s="10">
        <v>13333.33</v>
      </c>
      <c r="P132" s="10">
        <v>13333.33</v>
      </c>
      <c r="Q132" s="10">
        <v>13333.33</v>
      </c>
      <c r="R132" s="10">
        <v>13333.33</v>
      </c>
      <c r="S132" s="12">
        <f t="shared" si="4"/>
        <v>159999.95999999996</v>
      </c>
    </row>
    <row r="133" spans="1:19">
      <c r="A133" s="7" t="s">
        <v>339</v>
      </c>
      <c r="B133" s="7" t="s">
        <v>33</v>
      </c>
      <c r="C133" s="8" t="s">
        <v>325</v>
      </c>
      <c r="D133" s="8" t="s">
        <v>141</v>
      </c>
      <c r="E133" s="9">
        <v>44197</v>
      </c>
      <c r="F133" s="9">
        <v>44348</v>
      </c>
      <c r="G133" s="10">
        <v>4166.67</v>
      </c>
      <c r="H133" s="10">
        <v>4166.67</v>
      </c>
      <c r="I133" s="10">
        <v>4166.67</v>
      </c>
      <c r="J133" s="10">
        <v>4166.67</v>
      </c>
      <c r="K133" s="10">
        <v>4166.67</v>
      </c>
      <c r="L133" s="10">
        <v>4166.67</v>
      </c>
      <c r="M133" s="10">
        <v>4166.67</v>
      </c>
      <c r="N133" s="10">
        <v>4166.67</v>
      </c>
      <c r="O133" s="10">
        <v>4166.67</v>
      </c>
      <c r="P133" s="10">
        <v>4166.67</v>
      </c>
      <c r="Q133" s="10">
        <v>4166.67</v>
      </c>
      <c r="R133" s="10">
        <v>4166.67</v>
      </c>
      <c r="S133" s="12">
        <f t="shared" si="4"/>
        <v>50000.039999999986</v>
      </c>
    </row>
    <row r="134" spans="1:19">
      <c r="A134" s="7" t="s">
        <v>339</v>
      </c>
      <c r="B134" s="7" t="s">
        <v>33</v>
      </c>
      <c r="C134" s="8" t="s">
        <v>324</v>
      </c>
      <c r="D134" s="8" t="s">
        <v>125</v>
      </c>
      <c r="E134" s="9">
        <v>44197</v>
      </c>
      <c r="F134" s="9">
        <v>44348</v>
      </c>
      <c r="G134" s="14">
        <v>2750</v>
      </c>
      <c r="H134" s="14">
        <v>2750</v>
      </c>
      <c r="I134" s="14">
        <v>2750</v>
      </c>
      <c r="J134" s="14">
        <v>2750</v>
      </c>
      <c r="K134" s="14">
        <v>2750</v>
      </c>
      <c r="L134" s="14">
        <v>2750</v>
      </c>
      <c r="M134" s="14">
        <v>2750</v>
      </c>
      <c r="N134" s="14">
        <v>2750</v>
      </c>
      <c r="O134" s="14">
        <v>2750</v>
      </c>
      <c r="P134" s="14">
        <v>2750</v>
      </c>
      <c r="Q134" s="14">
        <v>2750</v>
      </c>
      <c r="R134" s="14">
        <v>2750</v>
      </c>
      <c r="S134" s="12">
        <f t="shared" si="4"/>
        <v>33000</v>
      </c>
    </row>
    <row r="135" spans="1:19" ht="24">
      <c r="A135" s="7" t="s">
        <v>339</v>
      </c>
      <c r="B135" s="7" t="s">
        <v>33</v>
      </c>
      <c r="C135" s="8" t="s">
        <v>324</v>
      </c>
      <c r="D135" s="8" t="s">
        <v>126</v>
      </c>
      <c r="E135" s="9">
        <v>44197</v>
      </c>
      <c r="F135" s="9">
        <v>44348</v>
      </c>
      <c r="G135" s="16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2">
        <f t="shared" si="4"/>
        <v>0</v>
      </c>
    </row>
    <row r="136" spans="1:19" ht="24">
      <c r="A136" s="7" t="s">
        <v>339</v>
      </c>
      <c r="B136" s="7" t="s">
        <v>33</v>
      </c>
      <c r="C136" s="8" t="s">
        <v>324</v>
      </c>
      <c r="D136" s="8" t="s">
        <v>127</v>
      </c>
      <c r="E136" s="9">
        <v>44197</v>
      </c>
      <c r="F136" s="9">
        <v>44348</v>
      </c>
      <c r="G136" s="16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2">
        <f t="shared" si="4"/>
        <v>0</v>
      </c>
    </row>
    <row r="137" spans="1:19" ht="24">
      <c r="A137" s="7" t="s">
        <v>339</v>
      </c>
      <c r="B137" s="7" t="s">
        <v>33</v>
      </c>
      <c r="C137" s="8" t="s">
        <v>324</v>
      </c>
      <c r="D137" s="8" t="s">
        <v>128</v>
      </c>
      <c r="E137" s="9">
        <v>44197</v>
      </c>
      <c r="F137" s="9">
        <v>44348</v>
      </c>
      <c r="G137" s="16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2">
        <f t="shared" si="4"/>
        <v>0</v>
      </c>
    </row>
    <row r="138" spans="1:19">
      <c r="A138" s="7" t="s">
        <v>339</v>
      </c>
      <c r="B138" s="7" t="s">
        <v>33</v>
      </c>
      <c r="C138" s="8" t="s">
        <v>324</v>
      </c>
      <c r="D138" s="8" t="s">
        <v>129</v>
      </c>
      <c r="E138" s="9">
        <v>44197</v>
      </c>
      <c r="F138" s="9">
        <v>44348</v>
      </c>
      <c r="G138" s="16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2">
        <f t="shared" si="4"/>
        <v>0</v>
      </c>
    </row>
    <row r="139" spans="1:19" ht="24">
      <c r="A139" s="7" t="s">
        <v>339</v>
      </c>
      <c r="B139" s="7" t="s">
        <v>33</v>
      </c>
      <c r="C139" s="8" t="s">
        <v>324</v>
      </c>
      <c r="D139" s="8" t="s">
        <v>130</v>
      </c>
      <c r="E139" s="9">
        <v>44197</v>
      </c>
      <c r="F139" s="9">
        <v>44348</v>
      </c>
      <c r="G139" s="16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2">
        <f t="shared" si="4"/>
        <v>0</v>
      </c>
    </row>
    <row r="140" spans="1:19" ht="24">
      <c r="A140" s="7" t="s">
        <v>339</v>
      </c>
      <c r="B140" s="7" t="s">
        <v>33</v>
      </c>
      <c r="C140" s="8" t="s">
        <v>324</v>
      </c>
      <c r="D140" s="8" t="s">
        <v>131</v>
      </c>
      <c r="E140" s="9">
        <v>44197</v>
      </c>
      <c r="F140" s="9">
        <v>44348</v>
      </c>
      <c r="G140" s="16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2">
        <f t="shared" si="4"/>
        <v>0</v>
      </c>
    </row>
    <row r="141" spans="1:19">
      <c r="A141" s="7" t="s">
        <v>339</v>
      </c>
      <c r="B141" s="7" t="s">
        <v>33</v>
      </c>
      <c r="C141" s="8" t="s">
        <v>323</v>
      </c>
      <c r="D141" s="8" t="s">
        <v>110</v>
      </c>
      <c r="E141" s="9">
        <v>44317</v>
      </c>
      <c r="F141" s="9">
        <v>44835</v>
      </c>
      <c r="G141" s="10">
        <v>1500</v>
      </c>
      <c r="H141" s="10">
        <v>1500</v>
      </c>
      <c r="I141" s="10">
        <v>1500</v>
      </c>
      <c r="J141" s="10">
        <v>1500</v>
      </c>
      <c r="K141" s="10">
        <v>1500</v>
      </c>
      <c r="L141" s="10">
        <v>1500</v>
      </c>
      <c r="M141" s="10">
        <v>1500</v>
      </c>
      <c r="N141" s="10">
        <v>1500</v>
      </c>
      <c r="O141" s="10">
        <v>1500</v>
      </c>
      <c r="P141" s="10">
        <v>1500</v>
      </c>
      <c r="Q141" s="10">
        <v>1500</v>
      </c>
      <c r="R141" s="10">
        <v>1500</v>
      </c>
      <c r="S141" s="12">
        <f t="shared" si="4"/>
        <v>18000</v>
      </c>
    </row>
    <row r="142" spans="1:19">
      <c r="A142" s="7" t="s">
        <v>339</v>
      </c>
      <c r="B142" s="7" t="s">
        <v>33</v>
      </c>
      <c r="C142" s="8" t="s">
        <v>323</v>
      </c>
      <c r="D142" s="8" t="s">
        <v>111</v>
      </c>
      <c r="E142" s="9">
        <v>44317</v>
      </c>
      <c r="F142" s="9">
        <v>44835</v>
      </c>
      <c r="G142" s="10">
        <v>7333.33</v>
      </c>
      <c r="H142" s="10">
        <v>7333.33</v>
      </c>
      <c r="I142" s="10">
        <v>7333.33</v>
      </c>
      <c r="J142" s="10">
        <v>7333.33</v>
      </c>
      <c r="K142" s="10">
        <v>7333.33</v>
      </c>
      <c r="L142" s="10">
        <v>7333.33</v>
      </c>
      <c r="M142" s="10">
        <v>7333.33</v>
      </c>
      <c r="N142" s="10">
        <v>7333.33</v>
      </c>
      <c r="O142" s="10">
        <v>7333.33</v>
      </c>
      <c r="P142" s="10">
        <v>7333.33</v>
      </c>
      <c r="Q142" s="10">
        <v>7333.33</v>
      </c>
      <c r="R142" s="10">
        <v>7333.33</v>
      </c>
      <c r="S142" s="12">
        <f t="shared" si="4"/>
        <v>87999.96</v>
      </c>
    </row>
    <row r="143" spans="1:19">
      <c r="A143" s="7" t="s">
        <v>339</v>
      </c>
      <c r="B143" s="7" t="s">
        <v>33</v>
      </c>
      <c r="C143" s="8" t="s">
        <v>323</v>
      </c>
      <c r="D143" s="8" t="s">
        <v>112</v>
      </c>
      <c r="E143" s="9">
        <v>44317</v>
      </c>
      <c r="F143" s="9">
        <v>44835</v>
      </c>
      <c r="G143" s="10">
        <v>91.67</v>
      </c>
      <c r="H143" s="10">
        <v>91.67</v>
      </c>
      <c r="I143" s="10">
        <v>91.67</v>
      </c>
      <c r="J143" s="10">
        <v>91.67</v>
      </c>
      <c r="K143" s="10">
        <v>91.67</v>
      </c>
      <c r="L143" s="10">
        <v>91.67</v>
      </c>
      <c r="M143" s="10">
        <v>91.67</v>
      </c>
      <c r="N143" s="10">
        <v>91.67</v>
      </c>
      <c r="O143" s="10">
        <v>91.67</v>
      </c>
      <c r="P143" s="10">
        <v>91.67</v>
      </c>
      <c r="Q143" s="10">
        <v>91.67</v>
      </c>
      <c r="R143" s="10">
        <v>91.67</v>
      </c>
      <c r="S143" s="12">
        <f t="shared" si="4"/>
        <v>1100.0399999999997</v>
      </c>
    </row>
    <row r="144" spans="1:19">
      <c r="A144" s="7" t="s">
        <v>339</v>
      </c>
      <c r="B144" s="7" t="s">
        <v>33</v>
      </c>
      <c r="C144" s="8" t="s">
        <v>323</v>
      </c>
      <c r="D144" s="8" t="s">
        <v>113</v>
      </c>
      <c r="E144" s="9">
        <v>44317</v>
      </c>
      <c r="F144" s="9">
        <v>44835</v>
      </c>
      <c r="G144" s="14">
        <v>1833.33</v>
      </c>
      <c r="H144" s="14">
        <v>1833.33</v>
      </c>
      <c r="I144" s="14">
        <v>1833.33</v>
      </c>
      <c r="J144" s="14">
        <v>1833.33</v>
      </c>
      <c r="K144" s="14">
        <v>1833.33</v>
      </c>
      <c r="L144" s="14">
        <v>1833.33</v>
      </c>
      <c r="M144" s="14">
        <v>1833.33</v>
      </c>
      <c r="N144" s="14">
        <v>1833.33</v>
      </c>
      <c r="O144" s="14">
        <v>1833.33</v>
      </c>
      <c r="P144" s="14">
        <v>1833.33</v>
      </c>
      <c r="Q144" s="14">
        <v>1833.33</v>
      </c>
      <c r="R144" s="14">
        <v>1833.33</v>
      </c>
      <c r="S144" s="12">
        <f t="shared" si="4"/>
        <v>21999.960000000006</v>
      </c>
    </row>
    <row r="145" spans="1:19" ht="24">
      <c r="A145" s="7" t="s">
        <v>339</v>
      </c>
      <c r="B145" s="7" t="s">
        <v>33</v>
      </c>
      <c r="C145" s="8" t="s">
        <v>323</v>
      </c>
      <c r="D145" s="8" t="s">
        <v>114</v>
      </c>
      <c r="E145" s="9">
        <v>44317</v>
      </c>
      <c r="F145" s="9">
        <v>44835</v>
      </c>
      <c r="G145" s="16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2">
        <f t="shared" si="4"/>
        <v>0</v>
      </c>
    </row>
    <row r="146" spans="1:19">
      <c r="A146" s="7" t="s">
        <v>339</v>
      </c>
      <c r="B146" s="7" t="s">
        <v>33</v>
      </c>
      <c r="C146" s="8" t="s">
        <v>323</v>
      </c>
      <c r="D146" s="8" t="s">
        <v>115</v>
      </c>
      <c r="E146" s="9">
        <v>44317</v>
      </c>
      <c r="F146" s="9">
        <v>44835</v>
      </c>
      <c r="G146" s="16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2">
        <f t="shared" si="4"/>
        <v>0</v>
      </c>
    </row>
    <row r="147" spans="1:19">
      <c r="A147" s="7" t="s">
        <v>339</v>
      </c>
      <c r="B147" s="7" t="s">
        <v>33</v>
      </c>
      <c r="C147" s="8" t="s">
        <v>323</v>
      </c>
      <c r="D147" s="8" t="s">
        <v>116</v>
      </c>
      <c r="E147" s="9">
        <v>44317</v>
      </c>
      <c r="F147" s="9">
        <v>44835</v>
      </c>
      <c r="G147" s="16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2">
        <f t="shared" ref="S147:S178" si="5">SUM(G147:R147)</f>
        <v>0</v>
      </c>
    </row>
    <row r="148" spans="1:19">
      <c r="A148" s="7" t="s">
        <v>339</v>
      </c>
      <c r="B148" s="7" t="s">
        <v>33</v>
      </c>
      <c r="C148" s="8" t="s">
        <v>323</v>
      </c>
      <c r="D148" s="8" t="s">
        <v>117</v>
      </c>
      <c r="E148" s="9">
        <v>44317</v>
      </c>
      <c r="F148" s="9">
        <v>44835</v>
      </c>
      <c r="G148" s="16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2">
        <f t="shared" si="5"/>
        <v>0</v>
      </c>
    </row>
    <row r="149" spans="1:19">
      <c r="A149" s="7" t="s">
        <v>339</v>
      </c>
      <c r="B149" s="7" t="s">
        <v>33</v>
      </c>
      <c r="C149" s="8" t="s">
        <v>323</v>
      </c>
      <c r="D149" s="8" t="s">
        <v>118</v>
      </c>
      <c r="E149" s="9">
        <v>44317</v>
      </c>
      <c r="F149" s="9">
        <v>44835</v>
      </c>
      <c r="G149" s="16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2">
        <f t="shared" si="5"/>
        <v>0</v>
      </c>
    </row>
    <row r="150" spans="1:19">
      <c r="A150" s="7" t="s">
        <v>339</v>
      </c>
      <c r="B150" s="7" t="s">
        <v>15</v>
      </c>
      <c r="C150" s="8" t="s">
        <v>142</v>
      </c>
      <c r="D150" s="8" t="s">
        <v>143</v>
      </c>
      <c r="E150" s="9">
        <v>44197</v>
      </c>
      <c r="F150" s="9">
        <v>44348</v>
      </c>
      <c r="G150" s="10">
        <v>2200</v>
      </c>
      <c r="H150" s="10">
        <v>2200</v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2">
        <f t="shared" si="5"/>
        <v>4400</v>
      </c>
    </row>
    <row r="151" spans="1:19" ht="24">
      <c r="A151" s="7" t="s">
        <v>339</v>
      </c>
      <c r="B151" s="7" t="s">
        <v>15</v>
      </c>
      <c r="C151" s="8" t="s">
        <v>349</v>
      </c>
      <c r="D151" s="8" t="s">
        <v>144</v>
      </c>
      <c r="E151" s="9">
        <v>44197</v>
      </c>
      <c r="F151" s="9">
        <v>44348</v>
      </c>
      <c r="G151" s="10">
        <v>14666.67</v>
      </c>
      <c r="H151" s="10">
        <v>14666.67</v>
      </c>
      <c r="I151" s="10">
        <v>14666.67</v>
      </c>
      <c r="J151" s="10">
        <v>14666.67</v>
      </c>
      <c r="K151" s="10">
        <v>14666.67</v>
      </c>
      <c r="L151" s="10">
        <v>14666.67</v>
      </c>
      <c r="M151" s="10">
        <v>14666.67</v>
      </c>
      <c r="N151" s="10">
        <v>14666.67</v>
      </c>
      <c r="O151" s="10">
        <v>14666.67</v>
      </c>
      <c r="P151" s="10">
        <v>14666.67</v>
      </c>
      <c r="Q151" s="10">
        <v>14666.67</v>
      </c>
      <c r="R151" s="10">
        <v>14666.67</v>
      </c>
      <c r="S151" s="10">
        <f t="shared" si="5"/>
        <v>176000.04000000004</v>
      </c>
    </row>
    <row r="152" spans="1:19" ht="24">
      <c r="A152" s="7" t="s">
        <v>340</v>
      </c>
      <c r="B152" s="7" t="s">
        <v>33</v>
      </c>
      <c r="C152" s="11" t="s">
        <v>185</v>
      </c>
      <c r="D152" s="8" t="s">
        <v>186</v>
      </c>
      <c r="E152" s="9">
        <v>44256</v>
      </c>
      <c r="F152" s="9">
        <v>44440</v>
      </c>
      <c r="G152" s="10">
        <v>3000</v>
      </c>
      <c r="H152" s="10">
        <v>3000</v>
      </c>
      <c r="I152" s="10">
        <v>3000</v>
      </c>
      <c r="J152" s="10">
        <v>3000</v>
      </c>
      <c r="K152" s="10">
        <v>3000</v>
      </c>
      <c r="L152" s="10">
        <v>3000</v>
      </c>
      <c r="M152" s="10">
        <v>3000</v>
      </c>
      <c r="N152" s="10">
        <v>3000</v>
      </c>
      <c r="O152" s="10">
        <v>3000</v>
      </c>
      <c r="P152" s="10">
        <v>3000</v>
      </c>
      <c r="Q152" s="10">
        <v>3000</v>
      </c>
      <c r="R152" s="10">
        <v>3000</v>
      </c>
      <c r="S152" s="12">
        <f t="shared" si="5"/>
        <v>36000</v>
      </c>
    </row>
    <row r="153" spans="1:19" ht="24">
      <c r="A153" s="7" t="s">
        <v>340</v>
      </c>
      <c r="B153" s="7" t="s">
        <v>15</v>
      </c>
      <c r="C153" s="8" t="s">
        <v>184</v>
      </c>
      <c r="D153" s="8" t="s">
        <v>331</v>
      </c>
      <c r="E153" s="9" t="s">
        <v>16</v>
      </c>
      <c r="F153" s="9">
        <v>44470</v>
      </c>
      <c r="G153" s="10">
        <v>183333.33</v>
      </c>
      <c r="H153" s="10">
        <v>183333.33</v>
      </c>
      <c r="I153" s="10">
        <v>183333.33</v>
      </c>
      <c r="J153" s="10">
        <v>183333.33</v>
      </c>
      <c r="K153" s="10">
        <v>183333.33</v>
      </c>
      <c r="L153" s="10">
        <v>183333.33</v>
      </c>
      <c r="M153" s="10">
        <v>183333.33</v>
      </c>
      <c r="N153" s="10">
        <v>183333.33</v>
      </c>
      <c r="O153" s="10">
        <v>183333.33</v>
      </c>
      <c r="P153" s="10">
        <v>183333.33</v>
      </c>
      <c r="Q153" s="10">
        <v>183333.33</v>
      </c>
      <c r="R153" s="10">
        <v>183333.33</v>
      </c>
      <c r="S153" s="12">
        <f t="shared" si="5"/>
        <v>2199999.9600000004</v>
      </c>
    </row>
    <row r="154" spans="1:19" ht="24">
      <c r="A154" s="21" t="s">
        <v>343</v>
      </c>
      <c r="B154" s="21" t="s">
        <v>33</v>
      </c>
      <c r="C154" s="29" t="s">
        <v>190</v>
      </c>
      <c r="D154" s="22" t="s">
        <v>191</v>
      </c>
      <c r="E154" s="23" t="s">
        <v>189</v>
      </c>
      <c r="F154" s="23" t="s">
        <v>189</v>
      </c>
      <c r="G154" s="28">
        <v>291.67</v>
      </c>
      <c r="H154" s="28">
        <v>291.67</v>
      </c>
      <c r="I154" s="28">
        <v>291.67</v>
      </c>
      <c r="J154" s="28">
        <v>291.67</v>
      </c>
      <c r="K154" s="28">
        <v>291.67</v>
      </c>
      <c r="L154" s="28">
        <v>291.67</v>
      </c>
      <c r="M154" s="28">
        <v>291.67</v>
      </c>
      <c r="N154" s="28">
        <v>291.67</v>
      </c>
      <c r="O154" s="28">
        <v>291.67</v>
      </c>
      <c r="P154" s="28">
        <v>291.67</v>
      </c>
      <c r="Q154" s="28">
        <v>291.67</v>
      </c>
      <c r="R154" s="28">
        <v>291.63</v>
      </c>
      <c r="S154" s="28">
        <f t="shared" si="5"/>
        <v>3500.0000000000005</v>
      </c>
    </row>
    <row r="155" spans="1:19" ht="24">
      <c r="A155" s="21" t="s">
        <v>343</v>
      </c>
      <c r="B155" s="21" t="s">
        <v>33</v>
      </c>
      <c r="C155" s="29" t="s">
        <v>190</v>
      </c>
      <c r="D155" s="22" t="s">
        <v>192</v>
      </c>
      <c r="E155" s="23" t="s">
        <v>189</v>
      </c>
      <c r="F155" s="23" t="s">
        <v>189</v>
      </c>
      <c r="G155" s="28">
        <v>1000</v>
      </c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>
        <f t="shared" si="5"/>
        <v>1000</v>
      </c>
    </row>
    <row r="156" spans="1:19" ht="24">
      <c r="A156" s="21" t="s">
        <v>343</v>
      </c>
      <c r="B156" s="21" t="s">
        <v>33</v>
      </c>
      <c r="C156" s="29" t="s">
        <v>190</v>
      </c>
      <c r="D156" s="22" t="s">
        <v>193</v>
      </c>
      <c r="E156" s="23" t="s">
        <v>189</v>
      </c>
      <c r="F156" s="23" t="s">
        <v>189</v>
      </c>
      <c r="G156" s="28">
        <v>33</v>
      </c>
      <c r="H156" s="28">
        <v>33</v>
      </c>
      <c r="I156" s="28">
        <v>33</v>
      </c>
      <c r="J156" s="28">
        <v>33</v>
      </c>
      <c r="K156" s="28">
        <v>33</v>
      </c>
      <c r="L156" s="28">
        <v>33</v>
      </c>
      <c r="M156" s="28">
        <v>33</v>
      </c>
      <c r="N156" s="28">
        <v>33</v>
      </c>
      <c r="O156" s="28">
        <v>33</v>
      </c>
      <c r="P156" s="28">
        <v>33</v>
      </c>
      <c r="Q156" s="28">
        <v>33</v>
      </c>
      <c r="R156" s="28">
        <v>33</v>
      </c>
      <c r="S156" s="28">
        <f t="shared" si="5"/>
        <v>396</v>
      </c>
    </row>
    <row r="157" spans="1:19" ht="24">
      <c r="A157" s="21" t="s">
        <v>343</v>
      </c>
      <c r="B157" s="21" t="s">
        <v>33</v>
      </c>
      <c r="C157" s="29" t="s">
        <v>190</v>
      </c>
      <c r="D157" s="22" t="s">
        <v>194</v>
      </c>
      <c r="E157" s="23" t="s">
        <v>189</v>
      </c>
      <c r="F157" s="23" t="s">
        <v>189</v>
      </c>
      <c r="G157" s="28">
        <v>402.5</v>
      </c>
      <c r="H157" s="28">
        <v>402.5</v>
      </c>
      <c r="I157" s="28">
        <v>402.5</v>
      </c>
      <c r="J157" s="28">
        <v>402.5</v>
      </c>
      <c r="K157" s="28">
        <v>402.5</v>
      </c>
      <c r="L157" s="28">
        <v>402.5</v>
      </c>
      <c r="M157" s="28">
        <v>402.5</v>
      </c>
      <c r="N157" s="28">
        <v>402.5</v>
      </c>
      <c r="O157" s="28">
        <v>402.5</v>
      </c>
      <c r="P157" s="28">
        <v>402.5</v>
      </c>
      <c r="Q157" s="28">
        <v>402.5</v>
      </c>
      <c r="R157" s="28">
        <v>402.5</v>
      </c>
      <c r="S157" s="28">
        <f t="shared" si="5"/>
        <v>4830</v>
      </c>
    </row>
    <row r="158" spans="1:19" ht="24">
      <c r="A158" s="21" t="s">
        <v>343</v>
      </c>
      <c r="B158" s="21" t="s">
        <v>33</v>
      </c>
      <c r="C158" s="29" t="s">
        <v>190</v>
      </c>
      <c r="D158" s="22" t="s">
        <v>195</v>
      </c>
      <c r="E158" s="23" t="s">
        <v>189</v>
      </c>
      <c r="F158" s="23" t="s">
        <v>189</v>
      </c>
      <c r="G158" s="28">
        <v>3.1</v>
      </c>
      <c r="H158" s="28">
        <v>3.1</v>
      </c>
      <c r="I158" s="28">
        <v>3.1</v>
      </c>
      <c r="J158" s="28">
        <v>3.1</v>
      </c>
      <c r="K158" s="28">
        <v>3.1</v>
      </c>
      <c r="L158" s="28">
        <v>3.1</v>
      </c>
      <c r="M158" s="28">
        <v>3.1</v>
      </c>
      <c r="N158" s="28">
        <v>3.1</v>
      </c>
      <c r="O158" s="28">
        <v>3.1</v>
      </c>
      <c r="P158" s="28">
        <v>3.1</v>
      </c>
      <c r="Q158" s="28">
        <v>3.1</v>
      </c>
      <c r="R158" s="28">
        <v>3.1</v>
      </c>
      <c r="S158" s="28">
        <f t="shared" si="5"/>
        <v>37.20000000000001</v>
      </c>
    </row>
    <row r="159" spans="1:19" ht="24">
      <c r="A159" s="21" t="s">
        <v>343</v>
      </c>
      <c r="B159" s="21" t="s">
        <v>33</v>
      </c>
      <c r="C159" s="29" t="s">
        <v>190</v>
      </c>
      <c r="D159" s="22" t="s">
        <v>196</v>
      </c>
      <c r="E159" s="23" t="s">
        <v>189</v>
      </c>
      <c r="F159" s="23" t="s">
        <v>189</v>
      </c>
      <c r="G159" s="28">
        <v>786.5</v>
      </c>
      <c r="H159" s="28">
        <v>786.5</v>
      </c>
      <c r="I159" s="28">
        <v>786.5</v>
      </c>
      <c r="J159" s="28">
        <v>786.5</v>
      </c>
      <c r="K159" s="28">
        <v>786.5</v>
      </c>
      <c r="L159" s="28">
        <v>786.5</v>
      </c>
      <c r="M159" s="28">
        <v>786.5</v>
      </c>
      <c r="N159" s="28">
        <v>786.5</v>
      </c>
      <c r="O159" s="28">
        <v>786.5</v>
      </c>
      <c r="P159" s="28">
        <v>786.5</v>
      </c>
      <c r="Q159" s="28">
        <v>786.5</v>
      </c>
      <c r="R159" s="28">
        <v>786.5</v>
      </c>
      <c r="S159" s="28">
        <f t="shared" si="5"/>
        <v>9438</v>
      </c>
    </row>
    <row r="160" spans="1:19" ht="24">
      <c r="A160" s="21" t="s">
        <v>343</v>
      </c>
      <c r="B160" s="21" t="s">
        <v>33</v>
      </c>
      <c r="C160" s="29" t="s">
        <v>190</v>
      </c>
      <c r="D160" s="22" t="s">
        <v>197</v>
      </c>
      <c r="E160" s="23" t="s">
        <v>189</v>
      </c>
      <c r="F160" s="23" t="s">
        <v>189</v>
      </c>
      <c r="G160" s="28">
        <v>70</v>
      </c>
      <c r="H160" s="28">
        <v>70</v>
      </c>
      <c r="I160" s="28">
        <v>70</v>
      </c>
      <c r="J160" s="28">
        <v>70</v>
      </c>
      <c r="K160" s="28">
        <v>70</v>
      </c>
      <c r="L160" s="28">
        <v>70</v>
      </c>
      <c r="M160" s="28">
        <v>70</v>
      </c>
      <c r="N160" s="28">
        <v>70</v>
      </c>
      <c r="O160" s="28">
        <v>70</v>
      </c>
      <c r="P160" s="28">
        <v>70</v>
      </c>
      <c r="Q160" s="28">
        <v>70</v>
      </c>
      <c r="R160" s="28">
        <v>70</v>
      </c>
      <c r="S160" s="28">
        <f t="shared" si="5"/>
        <v>840</v>
      </c>
    </row>
    <row r="161" spans="1:19" ht="24">
      <c r="A161" s="21" t="s">
        <v>343</v>
      </c>
      <c r="B161" s="21" t="s">
        <v>33</v>
      </c>
      <c r="C161" s="29" t="s">
        <v>190</v>
      </c>
      <c r="D161" s="22" t="s">
        <v>198</v>
      </c>
      <c r="E161" s="23" t="s">
        <v>189</v>
      </c>
      <c r="F161" s="23" t="s">
        <v>189</v>
      </c>
      <c r="G161" s="28">
        <v>3157.5</v>
      </c>
      <c r="H161" s="28">
        <v>3157.5</v>
      </c>
      <c r="I161" s="28">
        <v>3157.5</v>
      </c>
      <c r="J161" s="28">
        <v>3157.5</v>
      </c>
      <c r="K161" s="28">
        <v>3157.5</v>
      </c>
      <c r="L161" s="28">
        <v>3157.5</v>
      </c>
      <c r="M161" s="28">
        <v>3157.5</v>
      </c>
      <c r="N161" s="28">
        <v>3157.5</v>
      </c>
      <c r="O161" s="28">
        <v>3157.5</v>
      </c>
      <c r="P161" s="28">
        <v>3157.5</v>
      </c>
      <c r="Q161" s="28">
        <v>3157.5</v>
      </c>
      <c r="R161" s="28">
        <v>3157.5</v>
      </c>
      <c r="S161" s="28">
        <f t="shared" si="5"/>
        <v>37890</v>
      </c>
    </row>
    <row r="162" spans="1:19" ht="24">
      <c r="A162" s="21" t="s">
        <v>343</v>
      </c>
      <c r="B162" s="21" t="s">
        <v>33</v>
      </c>
      <c r="C162" s="29" t="s">
        <v>190</v>
      </c>
      <c r="D162" s="22" t="s">
        <v>199</v>
      </c>
      <c r="E162" s="23" t="s">
        <v>189</v>
      </c>
      <c r="F162" s="23" t="s">
        <v>189</v>
      </c>
      <c r="G162" s="28">
        <v>64.099999999999994</v>
      </c>
      <c r="H162" s="28">
        <v>64.099999999999994</v>
      </c>
      <c r="I162" s="28">
        <v>64.08</v>
      </c>
      <c r="J162" s="28">
        <v>64.08</v>
      </c>
      <c r="K162" s="28">
        <v>64.08</v>
      </c>
      <c r="L162" s="28">
        <v>64.08</v>
      </c>
      <c r="M162" s="28">
        <v>64.08</v>
      </c>
      <c r="N162" s="28">
        <v>64.08</v>
      </c>
      <c r="O162" s="28">
        <v>64.08</v>
      </c>
      <c r="P162" s="28">
        <v>64.08</v>
      </c>
      <c r="Q162" s="28">
        <v>64.08</v>
      </c>
      <c r="R162" s="28">
        <v>64.08</v>
      </c>
      <c r="S162" s="28">
        <f t="shared" si="5"/>
        <v>769.00000000000011</v>
      </c>
    </row>
    <row r="163" spans="1:19" ht="24">
      <c r="A163" s="21" t="s">
        <v>343</v>
      </c>
      <c r="B163" s="21" t="s">
        <v>33</v>
      </c>
      <c r="C163" s="29" t="s">
        <v>190</v>
      </c>
      <c r="D163" s="22" t="s">
        <v>200</v>
      </c>
      <c r="E163" s="23" t="s">
        <v>189</v>
      </c>
      <c r="F163" s="23" t="s">
        <v>189</v>
      </c>
      <c r="G163" s="28">
        <v>106.67</v>
      </c>
      <c r="H163" s="28">
        <v>106.67</v>
      </c>
      <c r="I163" s="28">
        <v>106.67</v>
      </c>
      <c r="J163" s="28">
        <v>106.67</v>
      </c>
      <c r="K163" s="28">
        <v>106.67</v>
      </c>
      <c r="L163" s="28">
        <v>106.67</v>
      </c>
      <c r="M163" s="28">
        <v>106.67</v>
      </c>
      <c r="N163" s="28">
        <v>106.67</v>
      </c>
      <c r="O163" s="28">
        <v>106.67</v>
      </c>
      <c r="P163" s="28">
        <v>106.67</v>
      </c>
      <c r="Q163" s="28">
        <v>106.67</v>
      </c>
      <c r="R163" s="28">
        <v>106.63</v>
      </c>
      <c r="S163" s="28">
        <f t="shared" si="5"/>
        <v>1280</v>
      </c>
    </row>
    <row r="164" spans="1:19" ht="24">
      <c r="A164" s="21" t="s">
        <v>343</v>
      </c>
      <c r="B164" s="21" t="s">
        <v>33</v>
      </c>
      <c r="C164" s="29" t="s">
        <v>190</v>
      </c>
      <c r="D164" s="22" t="s">
        <v>201</v>
      </c>
      <c r="E164" s="23" t="s">
        <v>189</v>
      </c>
      <c r="F164" s="23" t="s">
        <v>189</v>
      </c>
      <c r="G164" s="28">
        <v>16869.75</v>
      </c>
      <c r="H164" s="28">
        <v>16869.75</v>
      </c>
      <c r="I164" s="28">
        <v>16869.75</v>
      </c>
      <c r="J164" s="28">
        <v>16869.75</v>
      </c>
      <c r="K164" s="28">
        <v>16869.75</v>
      </c>
      <c r="L164" s="28">
        <v>16869.75</v>
      </c>
      <c r="M164" s="28">
        <v>16869.75</v>
      </c>
      <c r="N164" s="28">
        <v>16869.75</v>
      </c>
      <c r="O164" s="28">
        <v>16869.75</v>
      </c>
      <c r="P164" s="28">
        <v>16869.75</v>
      </c>
      <c r="Q164" s="28">
        <v>16869.75</v>
      </c>
      <c r="R164" s="28">
        <v>16869.75</v>
      </c>
      <c r="S164" s="28">
        <f t="shared" si="5"/>
        <v>202437</v>
      </c>
    </row>
    <row r="165" spans="1:19" ht="24">
      <c r="A165" s="21" t="s">
        <v>343</v>
      </c>
      <c r="B165" s="21" t="s">
        <v>33</v>
      </c>
      <c r="C165" s="29" t="s">
        <v>190</v>
      </c>
      <c r="D165" s="22" t="s">
        <v>202</v>
      </c>
      <c r="E165" s="23" t="s">
        <v>189</v>
      </c>
      <c r="F165" s="23" t="s">
        <v>189</v>
      </c>
      <c r="G165" s="28">
        <v>12968.78</v>
      </c>
      <c r="H165" s="28">
        <v>12968.78</v>
      </c>
      <c r="I165" s="28">
        <v>12968.78</v>
      </c>
      <c r="J165" s="28">
        <v>12968.78</v>
      </c>
      <c r="K165" s="28">
        <v>12968.78</v>
      </c>
      <c r="L165" s="28">
        <v>12968.78</v>
      </c>
      <c r="M165" s="28">
        <v>12968.78</v>
      </c>
      <c r="N165" s="28">
        <v>12968.78</v>
      </c>
      <c r="O165" s="28">
        <v>12968.78</v>
      </c>
      <c r="P165" s="28">
        <v>12968.78</v>
      </c>
      <c r="Q165" s="28">
        <v>12968.78</v>
      </c>
      <c r="R165" s="28">
        <v>12968.72</v>
      </c>
      <c r="S165" s="24">
        <f t="shared" si="5"/>
        <v>155625.30000000002</v>
      </c>
    </row>
    <row r="166" spans="1:19" ht="24">
      <c r="A166" s="21" t="s">
        <v>343</v>
      </c>
      <c r="B166" s="21" t="s">
        <v>33</v>
      </c>
      <c r="C166" s="29" t="s">
        <v>190</v>
      </c>
      <c r="D166" s="22" t="s">
        <v>203</v>
      </c>
      <c r="E166" s="23" t="s">
        <v>189</v>
      </c>
      <c r="F166" s="23" t="s">
        <v>189</v>
      </c>
      <c r="G166" s="28">
        <v>976.3</v>
      </c>
      <c r="H166" s="28">
        <v>976.3</v>
      </c>
      <c r="I166" s="28">
        <v>976.3</v>
      </c>
      <c r="J166" s="28">
        <v>976.3</v>
      </c>
      <c r="K166" s="28">
        <v>976.3</v>
      </c>
      <c r="L166" s="28">
        <v>976.3</v>
      </c>
      <c r="M166" s="28">
        <v>976.3</v>
      </c>
      <c r="N166" s="28">
        <v>976.3</v>
      </c>
      <c r="O166" s="28">
        <v>976.3</v>
      </c>
      <c r="P166" s="28">
        <v>976.3</v>
      </c>
      <c r="Q166" s="28">
        <v>976.3</v>
      </c>
      <c r="R166" s="28">
        <v>976.3</v>
      </c>
      <c r="S166" s="24">
        <f t="shared" si="5"/>
        <v>11715.599999999999</v>
      </c>
    </row>
    <row r="167" spans="1:19" ht="24">
      <c r="A167" s="21" t="s">
        <v>343</v>
      </c>
      <c r="B167" s="21" t="s">
        <v>33</v>
      </c>
      <c r="C167" s="29" t="s">
        <v>190</v>
      </c>
      <c r="D167" s="22" t="s">
        <v>204</v>
      </c>
      <c r="E167" s="23" t="s">
        <v>189</v>
      </c>
      <c r="F167" s="23" t="s">
        <v>189</v>
      </c>
      <c r="G167" s="28">
        <v>3614.84</v>
      </c>
      <c r="H167" s="28">
        <v>3614.84</v>
      </c>
      <c r="I167" s="28">
        <v>3614.84</v>
      </c>
      <c r="J167" s="28">
        <v>3614.84</v>
      </c>
      <c r="K167" s="28">
        <v>3614.83</v>
      </c>
      <c r="L167" s="28">
        <v>3614.83</v>
      </c>
      <c r="M167" s="28">
        <v>3614.83</v>
      </c>
      <c r="N167" s="28">
        <v>3614.83</v>
      </c>
      <c r="O167" s="28">
        <v>3614.83</v>
      </c>
      <c r="P167" s="28">
        <v>3614.83</v>
      </c>
      <c r="Q167" s="28">
        <v>3614.83</v>
      </c>
      <c r="R167" s="28">
        <v>3614.83</v>
      </c>
      <c r="S167" s="24">
        <f t="shared" si="5"/>
        <v>43378.000000000015</v>
      </c>
    </row>
    <row r="168" spans="1:19" ht="24">
      <c r="A168" s="21" t="s">
        <v>343</v>
      </c>
      <c r="B168" s="21" t="s">
        <v>33</v>
      </c>
      <c r="C168" s="29" t="s">
        <v>190</v>
      </c>
      <c r="D168" s="22" t="s">
        <v>205</v>
      </c>
      <c r="E168" s="23" t="s">
        <v>189</v>
      </c>
      <c r="F168" s="23" t="s">
        <v>189</v>
      </c>
      <c r="G168" s="28">
        <v>3100.84</v>
      </c>
      <c r="H168" s="28">
        <v>3100.84</v>
      </c>
      <c r="I168" s="28">
        <v>3100.84</v>
      </c>
      <c r="J168" s="28">
        <v>3100.84</v>
      </c>
      <c r="K168" s="28">
        <v>3100.83</v>
      </c>
      <c r="L168" s="28">
        <v>3100.83</v>
      </c>
      <c r="M168" s="28">
        <v>3100.83</v>
      </c>
      <c r="N168" s="28">
        <v>3100.83</v>
      </c>
      <c r="O168" s="28">
        <v>3100.83</v>
      </c>
      <c r="P168" s="28">
        <v>3100.83</v>
      </c>
      <c r="Q168" s="28">
        <v>3100.83</v>
      </c>
      <c r="R168" s="28">
        <v>3100.83</v>
      </c>
      <c r="S168" s="24">
        <f t="shared" si="5"/>
        <v>37210.000000000007</v>
      </c>
    </row>
    <row r="169" spans="1:19" ht="24">
      <c r="A169" s="21" t="s">
        <v>343</v>
      </c>
      <c r="B169" s="21" t="s">
        <v>33</v>
      </c>
      <c r="C169" s="29" t="s">
        <v>190</v>
      </c>
      <c r="D169" s="22" t="s">
        <v>206</v>
      </c>
      <c r="E169" s="23" t="s">
        <v>189</v>
      </c>
      <c r="F169" s="23" t="s">
        <v>189</v>
      </c>
      <c r="G169" s="28">
        <v>1904</v>
      </c>
      <c r="H169" s="28">
        <v>1904</v>
      </c>
      <c r="I169" s="28">
        <v>1904</v>
      </c>
      <c r="J169" s="28">
        <v>1904</v>
      </c>
      <c r="K169" s="28">
        <v>1904</v>
      </c>
      <c r="L169" s="28">
        <v>1904</v>
      </c>
      <c r="M169" s="28">
        <v>1904</v>
      </c>
      <c r="N169" s="28">
        <v>1904</v>
      </c>
      <c r="O169" s="28">
        <v>1904</v>
      </c>
      <c r="P169" s="28">
        <v>1904</v>
      </c>
      <c r="Q169" s="28">
        <v>1904</v>
      </c>
      <c r="R169" s="28">
        <v>1904</v>
      </c>
      <c r="S169" s="24">
        <f t="shared" si="5"/>
        <v>22848</v>
      </c>
    </row>
    <row r="170" spans="1:19" ht="24">
      <c r="A170" s="21" t="s">
        <v>343</v>
      </c>
      <c r="B170" s="21" t="s">
        <v>33</v>
      </c>
      <c r="C170" s="29" t="s">
        <v>190</v>
      </c>
      <c r="D170" s="22" t="s">
        <v>207</v>
      </c>
      <c r="E170" s="23" t="s">
        <v>189</v>
      </c>
      <c r="F170" s="23" t="s">
        <v>189</v>
      </c>
      <c r="G170" s="28">
        <v>361.25</v>
      </c>
      <c r="H170" s="28">
        <v>361.25</v>
      </c>
      <c r="I170" s="28">
        <v>361.25</v>
      </c>
      <c r="J170" s="28">
        <v>361.25</v>
      </c>
      <c r="K170" s="28">
        <v>361.25</v>
      </c>
      <c r="L170" s="28">
        <v>361.25</v>
      </c>
      <c r="M170" s="28">
        <v>361.25</v>
      </c>
      <c r="N170" s="28">
        <v>361.25</v>
      </c>
      <c r="O170" s="28">
        <v>361.25</v>
      </c>
      <c r="P170" s="28">
        <v>361.25</v>
      </c>
      <c r="Q170" s="28">
        <v>361.25</v>
      </c>
      <c r="R170" s="28">
        <v>361.25</v>
      </c>
      <c r="S170" s="24">
        <f t="shared" si="5"/>
        <v>4335</v>
      </c>
    </row>
    <row r="171" spans="1:19" ht="24">
      <c r="A171" s="21" t="s">
        <v>343</v>
      </c>
      <c r="B171" s="21" t="s">
        <v>33</v>
      </c>
      <c r="C171" s="29" t="s">
        <v>190</v>
      </c>
      <c r="D171" s="22" t="s">
        <v>208</v>
      </c>
      <c r="E171" s="23" t="s">
        <v>189</v>
      </c>
      <c r="F171" s="23" t="s">
        <v>189</v>
      </c>
      <c r="G171" s="28">
        <v>4495</v>
      </c>
      <c r="H171" s="28">
        <v>4495</v>
      </c>
      <c r="I171" s="28">
        <v>4495</v>
      </c>
      <c r="J171" s="28">
        <v>4495</v>
      </c>
      <c r="K171" s="28">
        <v>4495</v>
      </c>
      <c r="L171" s="28">
        <v>4495</v>
      </c>
      <c r="M171" s="28">
        <v>4495</v>
      </c>
      <c r="N171" s="28">
        <v>4495</v>
      </c>
      <c r="O171" s="28">
        <v>4495</v>
      </c>
      <c r="P171" s="28">
        <v>4495</v>
      </c>
      <c r="Q171" s="28">
        <v>4495</v>
      </c>
      <c r="R171" s="28">
        <v>4495</v>
      </c>
      <c r="S171" s="24">
        <f t="shared" si="5"/>
        <v>53940</v>
      </c>
    </row>
    <row r="172" spans="1:19" ht="24">
      <c r="A172" s="21" t="s">
        <v>343</v>
      </c>
      <c r="B172" s="21" t="s">
        <v>33</v>
      </c>
      <c r="C172" s="29" t="s">
        <v>190</v>
      </c>
      <c r="D172" s="22" t="s">
        <v>209</v>
      </c>
      <c r="E172" s="23" t="s">
        <v>189</v>
      </c>
      <c r="F172" s="23" t="s">
        <v>189</v>
      </c>
      <c r="G172" s="28">
        <v>274.5</v>
      </c>
      <c r="H172" s="28">
        <v>274.5</v>
      </c>
      <c r="I172" s="28">
        <v>274.5</v>
      </c>
      <c r="J172" s="28">
        <v>274.5</v>
      </c>
      <c r="K172" s="28">
        <v>274.5</v>
      </c>
      <c r="L172" s="28">
        <v>274.5</v>
      </c>
      <c r="M172" s="28">
        <v>274.5</v>
      </c>
      <c r="N172" s="28">
        <v>274.5</v>
      </c>
      <c r="O172" s="28">
        <v>274.5</v>
      </c>
      <c r="P172" s="28">
        <v>274.5</v>
      </c>
      <c r="Q172" s="28">
        <v>274.5</v>
      </c>
      <c r="R172" s="28">
        <v>274.5</v>
      </c>
      <c r="S172" s="24">
        <f t="shared" si="5"/>
        <v>3294</v>
      </c>
    </row>
    <row r="173" spans="1:19" ht="24">
      <c r="A173" s="21" t="s">
        <v>343</v>
      </c>
      <c r="B173" s="21" t="s">
        <v>33</v>
      </c>
      <c r="C173" s="29" t="s">
        <v>190</v>
      </c>
      <c r="D173" s="22" t="s">
        <v>210</v>
      </c>
      <c r="E173" s="23" t="s">
        <v>189</v>
      </c>
      <c r="F173" s="23" t="s">
        <v>189</v>
      </c>
      <c r="G173" s="28">
        <v>445.34</v>
      </c>
      <c r="H173" s="28">
        <v>445.34</v>
      </c>
      <c r="I173" s="28">
        <v>445.34</v>
      </c>
      <c r="J173" s="28">
        <v>445.34</v>
      </c>
      <c r="K173" s="28">
        <v>445.33</v>
      </c>
      <c r="L173" s="28">
        <v>445.33</v>
      </c>
      <c r="M173" s="28">
        <v>445.33</v>
      </c>
      <c r="N173" s="28">
        <v>445.33</v>
      </c>
      <c r="O173" s="28">
        <v>445.33</v>
      </c>
      <c r="P173" s="28">
        <v>445.33</v>
      </c>
      <c r="Q173" s="28">
        <v>445.33</v>
      </c>
      <c r="R173" s="28">
        <v>445.33</v>
      </c>
      <c r="S173" s="24">
        <f t="shared" si="5"/>
        <v>5344</v>
      </c>
    </row>
    <row r="174" spans="1:19" ht="24">
      <c r="A174" s="21" t="s">
        <v>343</v>
      </c>
      <c r="B174" s="21" t="s">
        <v>33</v>
      </c>
      <c r="C174" s="29" t="s">
        <v>190</v>
      </c>
      <c r="D174" s="22" t="s">
        <v>211</v>
      </c>
      <c r="E174" s="23" t="s">
        <v>189</v>
      </c>
      <c r="F174" s="23" t="s">
        <v>189</v>
      </c>
      <c r="G174" s="28">
        <v>325</v>
      </c>
      <c r="H174" s="28">
        <v>325</v>
      </c>
      <c r="I174" s="28">
        <v>325</v>
      </c>
      <c r="J174" s="28">
        <v>325</v>
      </c>
      <c r="K174" s="28">
        <v>325</v>
      </c>
      <c r="L174" s="28">
        <v>325</v>
      </c>
      <c r="M174" s="28">
        <v>325</v>
      </c>
      <c r="N174" s="28">
        <v>325</v>
      </c>
      <c r="O174" s="28">
        <v>325</v>
      </c>
      <c r="P174" s="28">
        <v>325</v>
      </c>
      <c r="Q174" s="28">
        <v>325</v>
      </c>
      <c r="R174" s="28">
        <v>325</v>
      </c>
      <c r="S174" s="24">
        <f t="shared" si="5"/>
        <v>3900</v>
      </c>
    </row>
    <row r="175" spans="1:19" ht="24">
      <c r="A175" s="21" t="s">
        <v>343</v>
      </c>
      <c r="B175" s="21" t="s">
        <v>33</v>
      </c>
      <c r="C175" s="29" t="s">
        <v>190</v>
      </c>
      <c r="D175" s="22" t="s">
        <v>212</v>
      </c>
      <c r="E175" s="23" t="s">
        <v>189</v>
      </c>
      <c r="F175" s="23" t="s">
        <v>189</v>
      </c>
      <c r="G175" s="28">
        <v>364.17</v>
      </c>
      <c r="H175" s="28">
        <v>364.17</v>
      </c>
      <c r="I175" s="28">
        <v>364.17</v>
      </c>
      <c r="J175" s="28">
        <v>364.17</v>
      </c>
      <c r="K175" s="28">
        <v>364.17</v>
      </c>
      <c r="L175" s="28">
        <v>364.17</v>
      </c>
      <c r="M175" s="28">
        <v>364.17</v>
      </c>
      <c r="N175" s="28">
        <v>364.17</v>
      </c>
      <c r="O175" s="28">
        <v>364.17</v>
      </c>
      <c r="P175" s="28">
        <v>364.17</v>
      </c>
      <c r="Q175" s="28">
        <v>364.17</v>
      </c>
      <c r="R175" s="28">
        <v>364.13</v>
      </c>
      <c r="S175" s="24">
        <f t="shared" si="5"/>
        <v>4370</v>
      </c>
    </row>
    <row r="176" spans="1:19" ht="24">
      <c r="A176" s="21" t="s">
        <v>343</v>
      </c>
      <c r="B176" s="21" t="s">
        <v>33</v>
      </c>
      <c r="C176" s="29" t="s">
        <v>190</v>
      </c>
      <c r="D176" s="22" t="s">
        <v>213</v>
      </c>
      <c r="E176" s="23" t="s">
        <v>189</v>
      </c>
      <c r="F176" s="23" t="s">
        <v>189</v>
      </c>
      <c r="G176" s="28">
        <v>41.5</v>
      </c>
      <c r="H176" s="28">
        <v>41.5</v>
      </c>
      <c r="I176" s="28">
        <v>41.5</v>
      </c>
      <c r="J176" s="28">
        <v>41.5</v>
      </c>
      <c r="K176" s="28">
        <v>41.5</v>
      </c>
      <c r="L176" s="28">
        <v>41.5</v>
      </c>
      <c r="M176" s="28">
        <v>41.5</v>
      </c>
      <c r="N176" s="28">
        <v>41.5</v>
      </c>
      <c r="O176" s="28">
        <v>41.5</v>
      </c>
      <c r="P176" s="28">
        <v>41.5</v>
      </c>
      <c r="Q176" s="28">
        <v>41.5</v>
      </c>
      <c r="R176" s="28">
        <v>41.5</v>
      </c>
      <c r="S176" s="24">
        <f t="shared" si="5"/>
        <v>498</v>
      </c>
    </row>
    <row r="177" spans="1:19" ht="24">
      <c r="A177" s="21" t="s">
        <v>343</v>
      </c>
      <c r="B177" s="21" t="s">
        <v>33</v>
      </c>
      <c r="C177" s="29" t="s">
        <v>190</v>
      </c>
      <c r="D177" s="22" t="s">
        <v>214</v>
      </c>
      <c r="E177" s="23" t="s">
        <v>189</v>
      </c>
      <c r="F177" s="23" t="s">
        <v>189</v>
      </c>
      <c r="G177" s="28">
        <v>1061.67</v>
      </c>
      <c r="H177" s="28">
        <v>1061.67</v>
      </c>
      <c r="I177" s="28">
        <v>1061.67</v>
      </c>
      <c r="J177" s="28">
        <v>1061.67</v>
      </c>
      <c r="K177" s="28">
        <v>1061.67</v>
      </c>
      <c r="L177" s="28">
        <v>1061.67</v>
      </c>
      <c r="M177" s="28">
        <v>1061.67</v>
      </c>
      <c r="N177" s="28">
        <v>1061.67</v>
      </c>
      <c r="O177" s="28">
        <v>1061.67</v>
      </c>
      <c r="P177" s="28">
        <v>1061.67</v>
      </c>
      <c r="Q177" s="28">
        <v>1061.67</v>
      </c>
      <c r="R177" s="28">
        <v>1061.6300000000001</v>
      </c>
      <c r="S177" s="24">
        <f t="shared" si="5"/>
        <v>12740</v>
      </c>
    </row>
    <row r="178" spans="1:19" ht="24">
      <c r="A178" s="21" t="s">
        <v>343</v>
      </c>
      <c r="B178" s="21" t="s">
        <v>33</v>
      </c>
      <c r="C178" s="29" t="s">
        <v>190</v>
      </c>
      <c r="D178" s="22" t="s">
        <v>215</v>
      </c>
      <c r="E178" s="23" t="s">
        <v>189</v>
      </c>
      <c r="F178" s="23" t="s">
        <v>189</v>
      </c>
      <c r="G178" s="28">
        <v>300</v>
      </c>
      <c r="H178" s="28">
        <v>300</v>
      </c>
      <c r="I178" s="28">
        <v>300</v>
      </c>
      <c r="J178" s="28">
        <v>300</v>
      </c>
      <c r="K178" s="28">
        <v>300</v>
      </c>
      <c r="L178" s="28">
        <v>300</v>
      </c>
      <c r="M178" s="28">
        <v>300</v>
      </c>
      <c r="N178" s="28">
        <v>300</v>
      </c>
      <c r="O178" s="28">
        <v>300</v>
      </c>
      <c r="P178" s="28">
        <v>300</v>
      </c>
      <c r="Q178" s="28">
        <v>300</v>
      </c>
      <c r="R178" s="28">
        <v>300</v>
      </c>
      <c r="S178" s="24">
        <f t="shared" si="5"/>
        <v>3600</v>
      </c>
    </row>
    <row r="179" spans="1:19" ht="24">
      <c r="A179" s="21" t="s">
        <v>343</v>
      </c>
      <c r="B179" s="21" t="s">
        <v>33</v>
      </c>
      <c r="C179" s="29" t="s">
        <v>190</v>
      </c>
      <c r="D179" s="22" t="s">
        <v>216</v>
      </c>
      <c r="E179" s="23" t="s">
        <v>189</v>
      </c>
      <c r="F179" s="23" t="s">
        <v>189</v>
      </c>
      <c r="G179" s="28">
        <v>1807.1</v>
      </c>
      <c r="H179" s="28">
        <v>1807.1</v>
      </c>
      <c r="I179" s="28">
        <v>1807.1</v>
      </c>
      <c r="J179" s="28">
        <v>1807.1</v>
      </c>
      <c r="K179" s="28">
        <v>1807.09</v>
      </c>
      <c r="L179" s="28">
        <v>1807.09</v>
      </c>
      <c r="M179" s="28">
        <v>1807.09</v>
      </c>
      <c r="N179" s="28">
        <v>1807.09</v>
      </c>
      <c r="O179" s="28">
        <v>1807.09</v>
      </c>
      <c r="P179" s="28">
        <v>1807.09</v>
      </c>
      <c r="Q179" s="28">
        <v>1807.09</v>
      </c>
      <c r="R179" s="28">
        <v>1807.09</v>
      </c>
      <c r="S179" s="24">
        <f t="shared" ref="S179:S210" si="6">SUM(G179:R179)</f>
        <v>21685.119999999999</v>
      </c>
    </row>
    <row r="180" spans="1:19" ht="24">
      <c r="A180" s="21" t="s">
        <v>343</v>
      </c>
      <c r="B180" s="21" t="s">
        <v>33</v>
      </c>
      <c r="C180" s="29" t="s">
        <v>190</v>
      </c>
      <c r="D180" s="22" t="s">
        <v>217</v>
      </c>
      <c r="E180" s="23" t="s">
        <v>189</v>
      </c>
      <c r="F180" s="23" t="s">
        <v>189</v>
      </c>
      <c r="G180" s="28">
        <v>8618.75</v>
      </c>
      <c r="H180" s="28">
        <v>8618.75</v>
      </c>
      <c r="I180" s="28">
        <v>8618.75</v>
      </c>
      <c r="J180" s="28">
        <v>8618.75</v>
      </c>
      <c r="K180" s="28">
        <v>8618.75</v>
      </c>
      <c r="L180" s="28">
        <v>8618.75</v>
      </c>
      <c r="M180" s="28">
        <v>8618.75</v>
      </c>
      <c r="N180" s="28">
        <v>8618.75</v>
      </c>
      <c r="O180" s="28">
        <v>8618.75</v>
      </c>
      <c r="P180" s="28">
        <v>8618.75</v>
      </c>
      <c r="Q180" s="28">
        <v>8618.75</v>
      </c>
      <c r="R180" s="28">
        <v>8618.75</v>
      </c>
      <c r="S180" s="24">
        <f t="shared" si="6"/>
        <v>103425</v>
      </c>
    </row>
    <row r="181" spans="1:19" ht="24">
      <c r="A181" s="21" t="s">
        <v>343</v>
      </c>
      <c r="B181" s="21" t="s">
        <v>33</v>
      </c>
      <c r="C181" s="29" t="s">
        <v>190</v>
      </c>
      <c r="D181" s="22" t="s">
        <v>218</v>
      </c>
      <c r="E181" s="23" t="s">
        <v>189</v>
      </c>
      <c r="F181" s="23" t="s">
        <v>189</v>
      </c>
      <c r="G181" s="28">
        <v>9975</v>
      </c>
      <c r="H181" s="28">
        <v>9975</v>
      </c>
      <c r="I181" s="28">
        <v>9975</v>
      </c>
      <c r="J181" s="28">
        <v>9975</v>
      </c>
      <c r="K181" s="28">
        <v>9975</v>
      </c>
      <c r="L181" s="28">
        <v>9975</v>
      </c>
      <c r="M181" s="28">
        <v>9975</v>
      </c>
      <c r="N181" s="28">
        <v>9975</v>
      </c>
      <c r="O181" s="28">
        <v>9975</v>
      </c>
      <c r="P181" s="28">
        <v>9975</v>
      </c>
      <c r="Q181" s="28">
        <v>9975</v>
      </c>
      <c r="R181" s="28">
        <v>9975</v>
      </c>
      <c r="S181" s="24">
        <f t="shared" si="6"/>
        <v>119700</v>
      </c>
    </row>
    <row r="182" spans="1:19" ht="36">
      <c r="A182" s="21" t="s">
        <v>343</v>
      </c>
      <c r="B182" s="21" t="s">
        <v>33</v>
      </c>
      <c r="C182" s="29" t="s">
        <v>190</v>
      </c>
      <c r="D182" s="22" t="s">
        <v>219</v>
      </c>
      <c r="E182" s="23" t="s">
        <v>189</v>
      </c>
      <c r="F182" s="23" t="s">
        <v>189</v>
      </c>
      <c r="G182" s="28">
        <v>1166.67</v>
      </c>
      <c r="H182" s="28">
        <v>1166.67</v>
      </c>
      <c r="I182" s="28">
        <v>1166.67</v>
      </c>
      <c r="J182" s="28">
        <v>1166.67</v>
      </c>
      <c r="K182" s="28">
        <v>1166.67</v>
      </c>
      <c r="L182" s="28">
        <v>1166.67</v>
      </c>
      <c r="M182" s="28">
        <v>1166.67</v>
      </c>
      <c r="N182" s="28">
        <v>1166.67</v>
      </c>
      <c r="O182" s="28">
        <v>1166.67</v>
      </c>
      <c r="P182" s="28">
        <v>1166.67</v>
      </c>
      <c r="Q182" s="28">
        <v>1166.67</v>
      </c>
      <c r="R182" s="28">
        <v>1166.6300000000001</v>
      </c>
      <c r="S182" s="24">
        <f t="shared" si="6"/>
        <v>14000</v>
      </c>
    </row>
    <row r="183" spans="1:19" ht="24">
      <c r="A183" s="21" t="s">
        <v>343</v>
      </c>
      <c r="B183" s="21" t="s">
        <v>33</v>
      </c>
      <c r="C183" s="29" t="s">
        <v>190</v>
      </c>
      <c r="D183" s="22" t="s">
        <v>220</v>
      </c>
      <c r="E183" s="23" t="s">
        <v>189</v>
      </c>
      <c r="F183" s="23" t="s">
        <v>189</v>
      </c>
      <c r="G183" s="28">
        <v>40.840000000000003</v>
      </c>
      <c r="H183" s="28">
        <v>40.840000000000003</v>
      </c>
      <c r="I183" s="28">
        <v>40.840000000000003</v>
      </c>
      <c r="J183" s="28">
        <v>40.840000000000003</v>
      </c>
      <c r="K183" s="28">
        <v>40.83</v>
      </c>
      <c r="L183" s="28">
        <v>40.83</v>
      </c>
      <c r="M183" s="28">
        <v>40.83</v>
      </c>
      <c r="N183" s="28">
        <v>40.83</v>
      </c>
      <c r="O183" s="28">
        <v>40.83</v>
      </c>
      <c r="P183" s="28">
        <v>40.83</v>
      </c>
      <c r="Q183" s="28">
        <v>40.83</v>
      </c>
      <c r="R183" s="28">
        <v>40.83</v>
      </c>
      <c r="S183" s="24">
        <f t="shared" si="6"/>
        <v>489.99999999999989</v>
      </c>
    </row>
    <row r="184" spans="1:19" ht="24">
      <c r="A184" s="21" t="s">
        <v>343</v>
      </c>
      <c r="B184" s="21" t="s">
        <v>33</v>
      </c>
      <c r="C184" s="29" t="s">
        <v>190</v>
      </c>
      <c r="D184" s="22" t="s">
        <v>221</v>
      </c>
      <c r="E184" s="23" t="s">
        <v>189</v>
      </c>
      <c r="F184" s="23" t="s">
        <v>189</v>
      </c>
      <c r="G184" s="28">
        <v>474</v>
      </c>
      <c r="H184" s="28">
        <v>474</v>
      </c>
      <c r="I184" s="28">
        <v>474</v>
      </c>
      <c r="J184" s="28">
        <v>474</v>
      </c>
      <c r="K184" s="28">
        <v>474</v>
      </c>
      <c r="L184" s="28">
        <v>474</v>
      </c>
      <c r="M184" s="28">
        <v>474</v>
      </c>
      <c r="N184" s="28">
        <v>474</v>
      </c>
      <c r="O184" s="28">
        <v>474</v>
      </c>
      <c r="P184" s="28">
        <v>474</v>
      </c>
      <c r="Q184" s="28">
        <v>474</v>
      </c>
      <c r="R184" s="28">
        <v>474</v>
      </c>
      <c r="S184" s="24">
        <f t="shared" si="6"/>
        <v>5688</v>
      </c>
    </row>
    <row r="185" spans="1:19" ht="24">
      <c r="A185" s="21" t="s">
        <v>343</v>
      </c>
      <c r="B185" s="21" t="s">
        <v>33</v>
      </c>
      <c r="C185" s="29" t="s">
        <v>190</v>
      </c>
      <c r="D185" s="22" t="s">
        <v>222</v>
      </c>
      <c r="E185" s="23" t="s">
        <v>189</v>
      </c>
      <c r="F185" s="23" t="s">
        <v>189</v>
      </c>
      <c r="G185" s="28">
        <v>354.1</v>
      </c>
      <c r="H185" s="28">
        <v>354.1</v>
      </c>
      <c r="I185" s="28">
        <v>354.08</v>
      </c>
      <c r="J185" s="28">
        <v>354.08</v>
      </c>
      <c r="K185" s="28">
        <v>354.08</v>
      </c>
      <c r="L185" s="28">
        <v>354.08</v>
      </c>
      <c r="M185" s="28">
        <v>354.08</v>
      </c>
      <c r="N185" s="28">
        <v>354.08</v>
      </c>
      <c r="O185" s="28">
        <v>354.08</v>
      </c>
      <c r="P185" s="28">
        <v>354.08</v>
      </c>
      <c r="Q185" s="28">
        <v>354.08</v>
      </c>
      <c r="R185" s="28">
        <v>354.08</v>
      </c>
      <c r="S185" s="24">
        <f t="shared" si="6"/>
        <v>4249</v>
      </c>
    </row>
    <row r="186" spans="1:19" ht="24">
      <c r="A186" s="21" t="s">
        <v>343</v>
      </c>
      <c r="B186" s="21" t="s">
        <v>33</v>
      </c>
      <c r="C186" s="29" t="s">
        <v>190</v>
      </c>
      <c r="D186" s="22" t="s">
        <v>223</v>
      </c>
      <c r="E186" s="23" t="s">
        <v>189</v>
      </c>
      <c r="F186" s="23" t="s">
        <v>189</v>
      </c>
      <c r="G186" s="28">
        <v>20.18</v>
      </c>
      <c r="H186" s="28">
        <v>20.18</v>
      </c>
      <c r="I186" s="28">
        <v>20.18</v>
      </c>
      <c r="J186" s="28">
        <v>20.18</v>
      </c>
      <c r="K186" s="28">
        <v>20.18</v>
      </c>
      <c r="L186" s="28">
        <v>20.18</v>
      </c>
      <c r="M186" s="28">
        <v>20.18</v>
      </c>
      <c r="N186" s="28">
        <v>20.18</v>
      </c>
      <c r="O186" s="28">
        <v>20.18</v>
      </c>
      <c r="P186" s="28">
        <v>20.18</v>
      </c>
      <c r="Q186" s="28">
        <v>20.18</v>
      </c>
      <c r="R186" s="28">
        <v>20.18</v>
      </c>
      <c r="S186" s="24">
        <f t="shared" si="6"/>
        <v>242.16000000000005</v>
      </c>
    </row>
    <row r="187" spans="1:19" ht="24">
      <c r="A187" s="21" t="s">
        <v>343</v>
      </c>
      <c r="B187" s="21" t="s">
        <v>33</v>
      </c>
      <c r="C187" s="29" t="s">
        <v>190</v>
      </c>
      <c r="D187" s="22" t="s">
        <v>224</v>
      </c>
      <c r="E187" s="23" t="s">
        <v>189</v>
      </c>
      <c r="F187" s="23" t="s">
        <v>189</v>
      </c>
      <c r="G187" s="28">
        <v>91.95</v>
      </c>
      <c r="H187" s="28">
        <v>91.95</v>
      </c>
      <c r="I187" s="28">
        <v>91.95</v>
      </c>
      <c r="J187" s="28">
        <v>91.95</v>
      </c>
      <c r="K187" s="28">
        <v>91.95</v>
      </c>
      <c r="L187" s="28">
        <v>91.95</v>
      </c>
      <c r="M187" s="28">
        <v>91.95</v>
      </c>
      <c r="N187" s="28">
        <v>91.95</v>
      </c>
      <c r="O187" s="28">
        <v>91.95</v>
      </c>
      <c r="P187" s="28">
        <v>91.95</v>
      </c>
      <c r="Q187" s="28">
        <v>91.95</v>
      </c>
      <c r="R187" s="28">
        <v>91.91</v>
      </c>
      <c r="S187" s="24">
        <f t="shared" si="6"/>
        <v>1103.3600000000004</v>
      </c>
    </row>
    <row r="188" spans="1:19" ht="24">
      <c r="A188" s="21" t="s">
        <v>343</v>
      </c>
      <c r="B188" s="21" t="s">
        <v>33</v>
      </c>
      <c r="C188" s="29" t="s">
        <v>190</v>
      </c>
      <c r="D188" s="22" t="s">
        <v>225</v>
      </c>
      <c r="E188" s="23" t="s">
        <v>189</v>
      </c>
      <c r="F188" s="23" t="s">
        <v>189</v>
      </c>
      <c r="G188" s="28">
        <v>362.6</v>
      </c>
      <c r="H188" s="28">
        <v>362.6</v>
      </c>
      <c r="I188" s="28">
        <v>362.6</v>
      </c>
      <c r="J188" s="28">
        <v>362.6</v>
      </c>
      <c r="K188" s="28">
        <v>362.6</v>
      </c>
      <c r="L188" s="28">
        <v>362.6</v>
      </c>
      <c r="M188" s="28">
        <v>362.6</v>
      </c>
      <c r="N188" s="28">
        <v>362.6</v>
      </c>
      <c r="O188" s="28">
        <v>362.6</v>
      </c>
      <c r="P188" s="28">
        <v>362.6</v>
      </c>
      <c r="Q188" s="28">
        <v>362.6</v>
      </c>
      <c r="R188" s="28">
        <v>362.6</v>
      </c>
      <c r="S188" s="24">
        <f t="shared" si="6"/>
        <v>4351.2</v>
      </c>
    </row>
    <row r="189" spans="1:19" ht="24">
      <c r="A189" s="21" t="s">
        <v>343</v>
      </c>
      <c r="B189" s="21" t="s">
        <v>33</v>
      </c>
      <c r="C189" s="29" t="s">
        <v>190</v>
      </c>
      <c r="D189" s="22" t="s">
        <v>226</v>
      </c>
      <c r="E189" s="23" t="s">
        <v>189</v>
      </c>
      <c r="F189" s="23" t="s">
        <v>189</v>
      </c>
      <c r="G189" s="28">
        <v>2745</v>
      </c>
      <c r="H189" s="28">
        <v>2745</v>
      </c>
      <c r="I189" s="28">
        <v>2745</v>
      </c>
      <c r="J189" s="28">
        <v>2745</v>
      </c>
      <c r="K189" s="28">
        <v>2745</v>
      </c>
      <c r="L189" s="28">
        <v>2745</v>
      </c>
      <c r="M189" s="28">
        <v>2745</v>
      </c>
      <c r="N189" s="28">
        <v>2745</v>
      </c>
      <c r="O189" s="28">
        <v>2745</v>
      </c>
      <c r="P189" s="28">
        <v>2745</v>
      </c>
      <c r="Q189" s="28">
        <v>2745</v>
      </c>
      <c r="R189" s="28">
        <v>2745</v>
      </c>
      <c r="S189" s="24">
        <f t="shared" si="6"/>
        <v>32940</v>
      </c>
    </row>
    <row r="190" spans="1:19" s="25" customFormat="1" ht="24">
      <c r="A190" s="21" t="s">
        <v>343</v>
      </c>
      <c r="B190" s="21" t="s">
        <v>33</v>
      </c>
      <c r="C190" s="29" t="s">
        <v>190</v>
      </c>
      <c r="D190" s="22" t="s">
        <v>227</v>
      </c>
      <c r="E190" s="23" t="s">
        <v>189</v>
      </c>
      <c r="F190" s="23" t="s">
        <v>189</v>
      </c>
      <c r="G190" s="28">
        <v>1306.67</v>
      </c>
      <c r="H190" s="28">
        <v>1306.67</v>
      </c>
      <c r="I190" s="28">
        <v>1306.67</v>
      </c>
      <c r="J190" s="28">
        <v>1306.67</v>
      </c>
      <c r="K190" s="28">
        <v>1306.67</v>
      </c>
      <c r="L190" s="28">
        <v>1306.67</v>
      </c>
      <c r="M190" s="28">
        <v>1306.67</v>
      </c>
      <c r="N190" s="28">
        <v>1306.67</v>
      </c>
      <c r="O190" s="28">
        <v>1306.6600000000001</v>
      </c>
      <c r="P190" s="28">
        <v>1306.6600000000001</v>
      </c>
      <c r="Q190" s="28">
        <v>1306.6600000000001</v>
      </c>
      <c r="R190" s="28">
        <v>1306.6600000000001</v>
      </c>
      <c r="S190" s="24">
        <f t="shared" si="6"/>
        <v>15680</v>
      </c>
    </row>
    <row r="191" spans="1:19" s="25" customFormat="1" ht="24">
      <c r="A191" s="21" t="s">
        <v>343</v>
      </c>
      <c r="B191" s="21" t="s">
        <v>33</v>
      </c>
      <c r="C191" s="29" t="s">
        <v>190</v>
      </c>
      <c r="D191" s="22" t="s">
        <v>228</v>
      </c>
      <c r="E191" s="23" t="s">
        <v>189</v>
      </c>
      <c r="F191" s="23" t="s">
        <v>189</v>
      </c>
      <c r="G191" s="28">
        <v>882.13</v>
      </c>
      <c r="H191" s="28">
        <v>882.13</v>
      </c>
      <c r="I191" s="28">
        <v>882.13</v>
      </c>
      <c r="J191" s="28">
        <v>882.13</v>
      </c>
      <c r="K191" s="28">
        <v>882.13</v>
      </c>
      <c r="L191" s="28">
        <v>882.13</v>
      </c>
      <c r="M191" s="28">
        <v>882.12</v>
      </c>
      <c r="N191" s="28">
        <v>882.12</v>
      </c>
      <c r="O191" s="28">
        <v>882.12</v>
      </c>
      <c r="P191" s="28">
        <v>882.12</v>
      </c>
      <c r="Q191" s="28">
        <v>882.12</v>
      </c>
      <c r="R191" s="28">
        <v>882.12</v>
      </c>
      <c r="S191" s="24">
        <f t="shared" si="6"/>
        <v>10585.500000000002</v>
      </c>
    </row>
    <row r="192" spans="1:19" s="25" customFormat="1" ht="24">
      <c r="A192" s="21" t="s">
        <v>343</v>
      </c>
      <c r="B192" s="21" t="s">
        <v>33</v>
      </c>
      <c r="C192" s="29" t="s">
        <v>190</v>
      </c>
      <c r="D192" s="22" t="s">
        <v>229</v>
      </c>
      <c r="E192" s="23" t="s">
        <v>189</v>
      </c>
      <c r="F192" s="23" t="s">
        <v>189</v>
      </c>
      <c r="G192" s="28">
        <v>1252.6199999999999</v>
      </c>
      <c r="H192" s="28">
        <v>1252.6199999999999</v>
      </c>
      <c r="I192" s="28">
        <v>1252.6199999999999</v>
      </c>
      <c r="J192" s="28">
        <v>1252.6199999999999</v>
      </c>
      <c r="K192" s="28">
        <v>1252.6199999999999</v>
      </c>
      <c r="L192" s="28">
        <v>1252.6199999999999</v>
      </c>
      <c r="M192" s="28">
        <v>1252.6199999999999</v>
      </c>
      <c r="N192" s="28">
        <v>1252.6199999999999</v>
      </c>
      <c r="O192" s="28">
        <v>1252.6199999999999</v>
      </c>
      <c r="P192" s="28">
        <v>1252.6199999999999</v>
      </c>
      <c r="Q192" s="28">
        <v>1252.5999999999999</v>
      </c>
      <c r="R192" s="28">
        <v>1252.5999999999999</v>
      </c>
      <c r="S192" s="24">
        <f t="shared" si="6"/>
        <v>15031.399999999998</v>
      </c>
    </row>
    <row r="193" spans="1:19" s="25" customFormat="1" ht="24">
      <c r="A193" s="21" t="s">
        <v>343</v>
      </c>
      <c r="B193" s="21" t="s">
        <v>33</v>
      </c>
      <c r="C193" s="29" t="s">
        <v>190</v>
      </c>
      <c r="D193" s="22" t="s">
        <v>230</v>
      </c>
      <c r="E193" s="23" t="s">
        <v>189</v>
      </c>
      <c r="F193" s="23" t="s">
        <v>189</v>
      </c>
      <c r="G193" s="28">
        <v>5974.84</v>
      </c>
      <c r="H193" s="28">
        <v>5974.84</v>
      </c>
      <c r="I193" s="28">
        <v>5974.84</v>
      </c>
      <c r="J193" s="28">
        <v>5974.84</v>
      </c>
      <c r="K193" s="28">
        <v>5974.83</v>
      </c>
      <c r="L193" s="28">
        <v>5974.83</v>
      </c>
      <c r="M193" s="28">
        <v>5974.83</v>
      </c>
      <c r="N193" s="28">
        <v>5974.83</v>
      </c>
      <c r="O193" s="28">
        <v>5974.83</v>
      </c>
      <c r="P193" s="28">
        <v>5974.83</v>
      </c>
      <c r="Q193" s="28">
        <v>5974.83</v>
      </c>
      <c r="R193" s="28">
        <v>5974.83</v>
      </c>
      <c r="S193" s="24">
        <f t="shared" si="6"/>
        <v>71698.000000000015</v>
      </c>
    </row>
    <row r="194" spans="1:19" s="25" customFormat="1" ht="24">
      <c r="A194" s="21" t="s">
        <v>343</v>
      </c>
      <c r="B194" s="21" t="s">
        <v>33</v>
      </c>
      <c r="C194" s="29" t="s">
        <v>190</v>
      </c>
      <c r="D194" s="22" t="s">
        <v>231</v>
      </c>
      <c r="E194" s="23" t="s">
        <v>189</v>
      </c>
      <c r="F194" s="23" t="s">
        <v>189</v>
      </c>
      <c r="G194" s="28">
        <v>5358.75</v>
      </c>
      <c r="H194" s="28">
        <v>5358.75</v>
      </c>
      <c r="I194" s="28">
        <v>5358.75</v>
      </c>
      <c r="J194" s="28">
        <v>5358.75</v>
      </c>
      <c r="K194" s="28">
        <v>5358.75</v>
      </c>
      <c r="L194" s="28">
        <v>5358.75</v>
      </c>
      <c r="M194" s="28">
        <v>5358.75</v>
      </c>
      <c r="N194" s="28">
        <v>5358.75</v>
      </c>
      <c r="O194" s="28">
        <v>5358.75</v>
      </c>
      <c r="P194" s="28">
        <v>5358.75</v>
      </c>
      <c r="Q194" s="28">
        <v>5358.75</v>
      </c>
      <c r="R194" s="28">
        <v>5358.75</v>
      </c>
      <c r="S194" s="24">
        <f t="shared" si="6"/>
        <v>64305</v>
      </c>
    </row>
    <row r="195" spans="1:19" s="25" customFormat="1" ht="24">
      <c r="A195" s="21" t="s">
        <v>343</v>
      </c>
      <c r="B195" s="21" t="s">
        <v>33</v>
      </c>
      <c r="C195" s="29" t="s">
        <v>190</v>
      </c>
      <c r="D195" s="22" t="s">
        <v>232</v>
      </c>
      <c r="E195" s="23" t="s">
        <v>189</v>
      </c>
      <c r="F195" s="23" t="s">
        <v>189</v>
      </c>
      <c r="G195" s="28">
        <v>977.5</v>
      </c>
      <c r="H195" s="28">
        <v>977.5</v>
      </c>
      <c r="I195" s="28">
        <v>977.5</v>
      </c>
      <c r="J195" s="28">
        <v>977.5</v>
      </c>
      <c r="K195" s="28">
        <v>977.5</v>
      </c>
      <c r="L195" s="28">
        <v>977.5</v>
      </c>
      <c r="M195" s="28">
        <v>977.5</v>
      </c>
      <c r="N195" s="28">
        <v>977.5</v>
      </c>
      <c r="O195" s="28">
        <v>977.5</v>
      </c>
      <c r="P195" s="28">
        <v>977.5</v>
      </c>
      <c r="Q195" s="28">
        <v>977.5</v>
      </c>
      <c r="R195" s="28">
        <v>977.5</v>
      </c>
      <c r="S195" s="24">
        <f t="shared" si="6"/>
        <v>11730</v>
      </c>
    </row>
    <row r="196" spans="1:19" s="25" customFormat="1" ht="24">
      <c r="A196" s="21" t="s">
        <v>343</v>
      </c>
      <c r="B196" s="21" t="s">
        <v>33</v>
      </c>
      <c r="C196" s="29" t="s">
        <v>190</v>
      </c>
      <c r="D196" s="22" t="s">
        <v>233</v>
      </c>
      <c r="E196" s="23" t="s">
        <v>189</v>
      </c>
      <c r="F196" s="23" t="s">
        <v>189</v>
      </c>
      <c r="G196" s="28">
        <v>4400</v>
      </c>
      <c r="H196" s="28">
        <v>4400</v>
      </c>
      <c r="I196" s="28">
        <v>4400</v>
      </c>
      <c r="J196" s="28">
        <v>4400</v>
      </c>
      <c r="K196" s="28">
        <v>4400</v>
      </c>
      <c r="L196" s="28">
        <v>4400</v>
      </c>
      <c r="M196" s="28">
        <v>4400</v>
      </c>
      <c r="N196" s="28">
        <v>4400</v>
      </c>
      <c r="O196" s="28">
        <v>4400</v>
      </c>
      <c r="P196" s="28">
        <v>4400</v>
      </c>
      <c r="Q196" s="28">
        <v>4400</v>
      </c>
      <c r="R196" s="28">
        <v>4400</v>
      </c>
      <c r="S196" s="24">
        <f t="shared" si="6"/>
        <v>52800</v>
      </c>
    </row>
    <row r="197" spans="1:19" s="25" customFormat="1" ht="24">
      <c r="A197" s="21" t="s">
        <v>343</v>
      </c>
      <c r="B197" s="21" t="s">
        <v>33</v>
      </c>
      <c r="C197" s="29" t="s">
        <v>190</v>
      </c>
      <c r="D197" s="22" t="s">
        <v>234</v>
      </c>
      <c r="E197" s="23" t="s">
        <v>189</v>
      </c>
      <c r="F197" s="23" t="s">
        <v>189</v>
      </c>
      <c r="G197" s="28">
        <v>501.61</v>
      </c>
      <c r="H197" s="28">
        <v>501.61</v>
      </c>
      <c r="I197" s="28">
        <v>501.61</v>
      </c>
      <c r="J197" s="28">
        <v>501.61</v>
      </c>
      <c r="K197" s="28">
        <v>501.61</v>
      </c>
      <c r="L197" s="28">
        <v>501.61</v>
      </c>
      <c r="M197" s="28">
        <v>501.61</v>
      </c>
      <c r="N197" s="28">
        <v>501.61</v>
      </c>
      <c r="O197" s="28">
        <v>501.61</v>
      </c>
      <c r="P197" s="28">
        <v>501.61</v>
      </c>
      <c r="Q197" s="28">
        <v>501.6</v>
      </c>
      <c r="R197" s="28">
        <v>501.6</v>
      </c>
      <c r="S197" s="24">
        <f t="shared" si="6"/>
        <v>6019.3000000000011</v>
      </c>
    </row>
    <row r="198" spans="1:19" s="25" customFormat="1" ht="24">
      <c r="A198" s="21" t="s">
        <v>343</v>
      </c>
      <c r="B198" s="21" t="s">
        <v>33</v>
      </c>
      <c r="C198" s="29" t="s">
        <v>190</v>
      </c>
      <c r="D198" s="22" t="s">
        <v>235</v>
      </c>
      <c r="E198" s="23" t="s">
        <v>189</v>
      </c>
      <c r="F198" s="23" t="s">
        <v>189</v>
      </c>
      <c r="G198" s="28">
        <v>811.58</v>
      </c>
      <c r="H198" s="28">
        <v>811.58</v>
      </c>
      <c r="I198" s="28">
        <v>811.58</v>
      </c>
      <c r="J198" s="28">
        <v>811.58</v>
      </c>
      <c r="K198" s="28">
        <v>811.58</v>
      </c>
      <c r="L198" s="28">
        <v>811.58</v>
      </c>
      <c r="M198" s="28">
        <v>811.58</v>
      </c>
      <c r="N198" s="28">
        <v>811.58</v>
      </c>
      <c r="O198" s="28">
        <v>811.58</v>
      </c>
      <c r="P198" s="28">
        <v>811.58</v>
      </c>
      <c r="Q198" s="28">
        <v>811.58</v>
      </c>
      <c r="R198" s="28">
        <v>811.52</v>
      </c>
      <c r="S198" s="24">
        <f t="shared" si="6"/>
        <v>9738.9000000000015</v>
      </c>
    </row>
    <row r="199" spans="1:19" s="25" customFormat="1" ht="24">
      <c r="A199" s="21" t="s">
        <v>343</v>
      </c>
      <c r="B199" s="21" t="s">
        <v>33</v>
      </c>
      <c r="C199" s="29" t="s">
        <v>190</v>
      </c>
      <c r="D199" s="22" t="s">
        <v>236</v>
      </c>
      <c r="E199" s="23" t="s">
        <v>189</v>
      </c>
      <c r="F199" s="23" t="s">
        <v>189</v>
      </c>
      <c r="G199" s="28">
        <v>11.52</v>
      </c>
      <c r="H199" s="28">
        <v>11.52</v>
      </c>
      <c r="I199" s="28">
        <v>11.52</v>
      </c>
      <c r="J199" s="28">
        <v>11.52</v>
      </c>
      <c r="K199" s="28">
        <v>11.52</v>
      </c>
      <c r="L199" s="28">
        <v>11.52</v>
      </c>
      <c r="M199" s="28">
        <v>11.52</v>
      </c>
      <c r="N199" s="28">
        <v>11.52</v>
      </c>
      <c r="O199" s="28">
        <v>11.52</v>
      </c>
      <c r="P199" s="28">
        <v>11.5</v>
      </c>
      <c r="Q199" s="28">
        <v>11.5</v>
      </c>
      <c r="R199" s="28">
        <v>11.5</v>
      </c>
      <c r="S199" s="24">
        <f t="shared" si="6"/>
        <v>138.17999999999998</v>
      </c>
    </row>
    <row r="200" spans="1:19" s="25" customFormat="1" ht="24">
      <c r="A200" s="21" t="s">
        <v>343</v>
      </c>
      <c r="B200" s="21" t="s">
        <v>33</v>
      </c>
      <c r="C200" s="29" t="s">
        <v>190</v>
      </c>
      <c r="D200" s="22" t="s">
        <v>237</v>
      </c>
      <c r="E200" s="23" t="s">
        <v>189</v>
      </c>
      <c r="F200" s="23" t="s">
        <v>189</v>
      </c>
      <c r="G200" s="28">
        <v>985</v>
      </c>
      <c r="H200" s="28">
        <v>985</v>
      </c>
      <c r="I200" s="28">
        <v>985</v>
      </c>
      <c r="J200" s="28">
        <v>985</v>
      </c>
      <c r="K200" s="28">
        <v>985</v>
      </c>
      <c r="L200" s="28">
        <v>985</v>
      </c>
      <c r="M200" s="28">
        <v>985</v>
      </c>
      <c r="N200" s="28">
        <v>985</v>
      </c>
      <c r="O200" s="28">
        <v>985</v>
      </c>
      <c r="P200" s="28">
        <v>985</v>
      </c>
      <c r="Q200" s="28">
        <v>985</v>
      </c>
      <c r="R200" s="28">
        <v>985</v>
      </c>
      <c r="S200" s="24">
        <f t="shared" si="6"/>
        <v>11820</v>
      </c>
    </row>
    <row r="201" spans="1:19" s="25" customFormat="1" ht="24">
      <c r="A201" s="21" t="s">
        <v>343</v>
      </c>
      <c r="B201" s="21" t="s">
        <v>33</v>
      </c>
      <c r="C201" s="29" t="s">
        <v>190</v>
      </c>
      <c r="D201" s="22" t="s">
        <v>238</v>
      </c>
      <c r="E201" s="23" t="s">
        <v>189</v>
      </c>
      <c r="F201" s="23" t="s">
        <v>189</v>
      </c>
      <c r="G201" s="28">
        <v>750</v>
      </c>
      <c r="H201" s="28">
        <v>750</v>
      </c>
      <c r="I201" s="28">
        <v>750</v>
      </c>
      <c r="J201" s="28">
        <v>750</v>
      </c>
      <c r="K201" s="28">
        <v>750</v>
      </c>
      <c r="L201" s="28">
        <v>750</v>
      </c>
      <c r="M201" s="28">
        <v>750</v>
      </c>
      <c r="N201" s="28">
        <v>750</v>
      </c>
      <c r="O201" s="28">
        <v>750</v>
      </c>
      <c r="P201" s="28">
        <v>750</v>
      </c>
      <c r="Q201" s="28">
        <v>750</v>
      </c>
      <c r="R201" s="28">
        <v>750</v>
      </c>
      <c r="S201" s="24">
        <f t="shared" si="6"/>
        <v>9000</v>
      </c>
    </row>
    <row r="202" spans="1:19" s="25" customFormat="1" ht="24">
      <c r="A202" s="21" t="s">
        <v>343</v>
      </c>
      <c r="B202" s="21" t="s">
        <v>33</v>
      </c>
      <c r="C202" s="29" t="s">
        <v>190</v>
      </c>
      <c r="D202" s="22" t="s">
        <v>239</v>
      </c>
      <c r="E202" s="23" t="s">
        <v>189</v>
      </c>
      <c r="F202" s="23" t="s">
        <v>189</v>
      </c>
      <c r="G202" s="28">
        <v>439.81</v>
      </c>
      <c r="H202" s="28">
        <v>439.81</v>
      </c>
      <c r="I202" s="28">
        <v>439.81</v>
      </c>
      <c r="J202" s="28">
        <v>439.81</v>
      </c>
      <c r="K202" s="28">
        <v>439.81</v>
      </c>
      <c r="L202" s="28">
        <v>439.81</v>
      </c>
      <c r="M202" s="28">
        <v>439.81</v>
      </c>
      <c r="N202" s="28">
        <v>439.81</v>
      </c>
      <c r="O202" s="28">
        <v>439.81</v>
      </c>
      <c r="P202" s="28">
        <v>439.81</v>
      </c>
      <c r="Q202" s="28">
        <v>439.81</v>
      </c>
      <c r="R202" s="28">
        <v>439.81</v>
      </c>
      <c r="S202" s="24">
        <f t="shared" si="6"/>
        <v>5277.7200000000012</v>
      </c>
    </row>
    <row r="203" spans="1:19" s="25" customFormat="1" ht="24">
      <c r="A203" s="21" t="s">
        <v>343</v>
      </c>
      <c r="B203" s="21" t="s">
        <v>33</v>
      </c>
      <c r="C203" s="29" t="s">
        <v>190</v>
      </c>
      <c r="D203" s="22" t="s">
        <v>240</v>
      </c>
      <c r="E203" s="23" t="s">
        <v>189</v>
      </c>
      <c r="F203" s="23" t="s">
        <v>189</v>
      </c>
      <c r="G203" s="28">
        <v>1312.5</v>
      </c>
      <c r="H203" s="28">
        <v>1312.5</v>
      </c>
      <c r="I203" s="28">
        <v>1312.5</v>
      </c>
      <c r="J203" s="28">
        <v>1312.5</v>
      </c>
      <c r="K203" s="28">
        <v>1312.5</v>
      </c>
      <c r="L203" s="28">
        <v>1312.5</v>
      </c>
      <c r="M203" s="28">
        <v>1312.5</v>
      </c>
      <c r="N203" s="28">
        <v>1312.5</v>
      </c>
      <c r="O203" s="28">
        <v>1312.5</v>
      </c>
      <c r="P203" s="28">
        <v>1312.5</v>
      </c>
      <c r="Q203" s="28">
        <v>1312.5</v>
      </c>
      <c r="R203" s="28">
        <v>1312.5</v>
      </c>
      <c r="S203" s="24">
        <f t="shared" si="6"/>
        <v>15750</v>
      </c>
    </row>
    <row r="204" spans="1:19" s="25" customFormat="1" ht="24">
      <c r="A204" s="21" t="s">
        <v>343</v>
      </c>
      <c r="B204" s="21" t="s">
        <v>33</v>
      </c>
      <c r="C204" s="29" t="s">
        <v>190</v>
      </c>
      <c r="D204" s="22" t="s">
        <v>241</v>
      </c>
      <c r="E204" s="23" t="s">
        <v>189</v>
      </c>
      <c r="F204" s="23" t="s">
        <v>189</v>
      </c>
      <c r="G204" s="28">
        <v>4573.34</v>
      </c>
      <c r="H204" s="28">
        <v>4573.34</v>
      </c>
      <c r="I204" s="28">
        <v>4573.34</v>
      </c>
      <c r="J204" s="28">
        <v>4573.34</v>
      </c>
      <c r="K204" s="28">
        <v>4573.33</v>
      </c>
      <c r="L204" s="28">
        <v>4573.33</v>
      </c>
      <c r="M204" s="28">
        <v>4573.33</v>
      </c>
      <c r="N204" s="28">
        <v>4573.33</v>
      </c>
      <c r="O204" s="28">
        <v>4573.33</v>
      </c>
      <c r="P204" s="28">
        <v>4573.33</v>
      </c>
      <c r="Q204" s="28">
        <v>4573.33</v>
      </c>
      <c r="R204" s="28">
        <v>4573.33</v>
      </c>
      <c r="S204" s="24">
        <f t="shared" si="6"/>
        <v>54880.000000000015</v>
      </c>
    </row>
    <row r="205" spans="1:19" s="25" customFormat="1" ht="24">
      <c r="A205" s="21" t="s">
        <v>343</v>
      </c>
      <c r="B205" s="21" t="s">
        <v>33</v>
      </c>
      <c r="C205" s="29" t="s">
        <v>190</v>
      </c>
      <c r="D205" s="22" t="s">
        <v>242</v>
      </c>
      <c r="E205" s="23" t="s">
        <v>189</v>
      </c>
      <c r="F205" s="23" t="s">
        <v>189</v>
      </c>
      <c r="G205" s="28">
        <v>1626.67</v>
      </c>
      <c r="H205" s="28">
        <v>1626.67</v>
      </c>
      <c r="I205" s="28">
        <v>1626.67</v>
      </c>
      <c r="J205" s="28">
        <v>1626.67</v>
      </c>
      <c r="K205" s="28">
        <v>1626.67</v>
      </c>
      <c r="L205" s="28">
        <v>1626.67</v>
      </c>
      <c r="M205" s="28">
        <v>1626.67</v>
      </c>
      <c r="N205" s="28">
        <v>1626.67</v>
      </c>
      <c r="O205" s="28">
        <v>1626.67</v>
      </c>
      <c r="P205" s="28">
        <v>1626.67</v>
      </c>
      <c r="Q205" s="28">
        <v>1626.67</v>
      </c>
      <c r="R205" s="28">
        <v>1626.63</v>
      </c>
      <c r="S205" s="24">
        <f t="shared" si="6"/>
        <v>19520.000000000004</v>
      </c>
    </row>
    <row r="206" spans="1:19" s="25" customFormat="1" ht="24">
      <c r="A206" s="21" t="s">
        <v>343</v>
      </c>
      <c r="B206" s="21" t="s">
        <v>33</v>
      </c>
      <c r="C206" s="29" t="s">
        <v>190</v>
      </c>
      <c r="D206" s="22" t="s">
        <v>243</v>
      </c>
      <c r="E206" s="23" t="s">
        <v>189</v>
      </c>
      <c r="F206" s="23" t="s">
        <v>189</v>
      </c>
      <c r="G206" s="28">
        <v>4060</v>
      </c>
      <c r="H206" s="28">
        <v>4060</v>
      </c>
      <c r="I206" s="28">
        <v>4060</v>
      </c>
      <c r="J206" s="28">
        <v>4060</v>
      </c>
      <c r="K206" s="28">
        <v>4060</v>
      </c>
      <c r="L206" s="28">
        <v>4060</v>
      </c>
      <c r="M206" s="28">
        <v>4060</v>
      </c>
      <c r="N206" s="28">
        <v>4060</v>
      </c>
      <c r="O206" s="28">
        <v>4060</v>
      </c>
      <c r="P206" s="28">
        <v>4060</v>
      </c>
      <c r="Q206" s="28">
        <v>4060</v>
      </c>
      <c r="R206" s="28">
        <v>4060</v>
      </c>
      <c r="S206" s="24">
        <f t="shared" si="6"/>
        <v>48720</v>
      </c>
    </row>
    <row r="207" spans="1:19" s="25" customFormat="1" ht="24">
      <c r="A207" s="21" t="s">
        <v>343</v>
      </c>
      <c r="B207" s="21" t="s">
        <v>33</v>
      </c>
      <c r="C207" s="29" t="s">
        <v>190</v>
      </c>
      <c r="D207" s="22" t="s">
        <v>244</v>
      </c>
      <c r="E207" s="23" t="s">
        <v>189</v>
      </c>
      <c r="F207" s="23" t="s">
        <v>189</v>
      </c>
      <c r="G207" s="28">
        <v>5037</v>
      </c>
      <c r="H207" s="28">
        <v>5037</v>
      </c>
      <c r="I207" s="28">
        <v>5037</v>
      </c>
      <c r="J207" s="28">
        <v>5037</v>
      </c>
      <c r="K207" s="28">
        <v>5037</v>
      </c>
      <c r="L207" s="28">
        <v>5037</v>
      </c>
      <c r="M207" s="28">
        <v>5037</v>
      </c>
      <c r="N207" s="28">
        <v>5037</v>
      </c>
      <c r="O207" s="28">
        <v>5037</v>
      </c>
      <c r="P207" s="28">
        <v>5037</v>
      </c>
      <c r="Q207" s="28">
        <v>5037</v>
      </c>
      <c r="R207" s="28">
        <v>5037</v>
      </c>
      <c r="S207" s="24">
        <f t="shared" si="6"/>
        <v>60444</v>
      </c>
    </row>
    <row r="208" spans="1:19" s="25" customFormat="1" ht="24">
      <c r="A208" s="21" t="s">
        <v>343</v>
      </c>
      <c r="B208" s="21" t="s">
        <v>33</v>
      </c>
      <c r="C208" s="29" t="s">
        <v>190</v>
      </c>
      <c r="D208" s="22" t="s">
        <v>245</v>
      </c>
      <c r="E208" s="23" t="s">
        <v>189</v>
      </c>
      <c r="F208" s="23" t="s">
        <v>189</v>
      </c>
      <c r="G208" s="28">
        <v>895.5</v>
      </c>
      <c r="H208" s="28">
        <v>895.5</v>
      </c>
      <c r="I208" s="28">
        <v>895.5</v>
      </c>
      <c r="J208" s="28">
        <v>895.5</v>
      </c>
      <c r="K208" s="28">
        <v>895.5</v>
      </c>
      <c r="L208" s="28">
        <v>895.5</v>
      </c>
      <c r="M208" s="28">
        <v>895.5</v>
      </c>
      <c r="N208" s="28">
        <v>895.5</v>
      </c>
      <c r="O208" s="28">
        <v>895.5</v>
      </c>
      <c r="P208" s="28">
        <v>895.5</v>
      </c>
      <c r="Q208" s="28">
        <v>895.5</v>
      </c>
      <c r="R208" s="28">
        <v>895.5</v>
      </c>
      <c r="S208" s="24">
        <f t="shared" si="6"/>
        <v>10746</v>
      </c>
    </row>
    <row r="209" spans="1:19" s="25" customFormat="1" ht="24">
      <c r="A209" s="21" t="s">
        <v>343</v>
      </c>
      <c r="B209" s="21" t="s">
        <v>33</v>
      </c>
      <c r="C209" s="29" t="s">
        <v>190</v>
      </c>
      <c r="D209" s="22" t="s">
        <v>246</v>
      </c>
      <c r="E209" s="23" t="s">
        <v>189</v>
      </c>
      <c r="F209" s="23" t="s">
        <v>189</v>
      </c>
      <c r="G209" s="28">
        <v>303.33999999999997</v>
      </c>
      <c r="H209" s="28">
        <v>303.33999999999997</v>
      </c>
      <c r="I209" s="28">
        <v>303.33999999999997</v>
      </c>
      <c r="J209" s="28">
        <v>303.33999999999997</v>
      </c>
      <c r="K209" s="28">
        <v>303.33</v>
      </c>
      <c r="L209" s="28">
        <v>303.33</v>
      </c>
      <c r="M209" s="28">
        <v>303.33</v>
      </c>
      <c r="N209" s="28">
        <v>303.33</v>
      </c>
      <c r="O209" s="28">
        <v>303.33</v>
      </c>
      <c r="P209" s="28">
        <v>303.33</v>
      </c>
      <c r="Q209" s="28">
        <v>303.33</v>
      </c>
      <c r="R209" s="28">
        <v>303.33</v>
      </c>
      <c r="S209" s="24">
        <f t="shared" si="6"/>
        <v>3639.9999999999995</v>
      </c>
    </row>
    <row r="210" spans="1:19" s="25" customFormat="1" ht="24">
      <c r="A210" s="21" t="s">
        <v>343</v>
      </c>
      <c r="B210" s="21" t="s">
        <v>33</v>
      </c>
      <c r="C210" s="29" t="s">
        <v>190</v>
      </c>
      <c r="D210" s="22" t="s">
        <v>247</v>
      </c>
      <c r="E210" s="23" t="s">
        <v>189</v>
      </c>
      <c r="F210" s="23" t="s">
        <v>189</v>
      </c>
      <c r="G210" s="28">
        <v>500</v>
      </c>
      <c r="H210" s="28">
        <v>500</v>
      </c>
      <c r="I210" s="28">
        <v>500</v>
      </c>
      <c r="J210" s="28">
        <v>500</v>
      </c>
      <c r="K210" s="28">
        <v>500</v>
      </c>
      <c r="L210" s="28">
        <v>500</v>
      </c>
      <c r="M210" s="28">
        <v>500</v>
      </c>
      <c r="N210" s="28">
        <v>500</v>
      </c>
      <c r="O210" s="28">
        <v>500</v>
      </c>
      <c r="P210" s="28">
        <v>500</v>
      </c>
      <c r="Q210" s="28">
        <v>500</v>
      </c>
      <c r="R210" s="28">
        <v>500</v>
      </c>
      <c r="S210" s="24">
        <f t="shared" si="6"/>
        <v>6000</v>
      </c>
    </row>
    <row r="211" spans="1:19" s="25" customFormat="1" ht="24">
      <c r="A211" s="21" t="s">
        <v>343</v>
      </c>
      <c r="B211" s="21" t="s">
        <v>33</v>
      </c>
      <c r="C211" s="29" t="s">
        <v>190</v>
      </c>
      <c r="D211" s="22" t="s">
        <v>248</v>
      </c>
      <c r="E211" s="23" t="s">
        <v>189</v>
      </c>
      <c r="F211" s="23" t="s">
        <v>189</v>
      </c>
      <c r="G211" s="28">
        <v>96.25</v>
      </c>
      <c r="H211" s="28">
        <v>96.25</v>
      </c>
      <c r="I211" s="28">
        <v>96.25</v>
      </c>
      <c r="J211" s="28">
        <v>96.25</v>
      </c>
      <c r="K211" s="28">
        <v>96.25</v>
      </c>
      <c r="L211" s="28">
        <v>96.25</v>
      </c>
      <c r="M211" s="28">
        <v>96.25</v>
      </c>
      <c r="N211" s="28">
        <v>96.25</v>
      </c>
      <c r="O211" s="28">
        <v>96.25</v>
      </c>
      <c r="P211" s="28">
        <v>96.25</v>
      </c>
      <c r="Q211" s="28">
        <v>96.25</v>
      </c>
      <c r="R211" s="28">
        <v>96.25</v>
      </c>
      <c r="S211" s="24">
        <f t="shared" ref="S211:S242" si="7">SUM(G211:R211)</f>
        <v>1155</v>
      </c>
    </row>
    <row r="212" spans="1:19" s="25" customFormat="1" ht="24">
      <c r="A212" s="21" t="s">
        <v>343</v>
      </c>
      <c r="B212" s="21" t="s">
        <v>33</v>
      </c>
      <c r="C212" s="29" t="s">
        <v>190</v>
      </c>
      <c r="D212" s="22" t="s">
        <v>249</v>
      </c>
      <c r="E212" s="23" t="s">
        <v>189</v>
      </c>
      <c r="F212" s="23" t="s">
        <v>189</v>
      </c>
      <c r="G212" s="28">
        <v>66.59</v>
      </c>
      <c r="H212" s="28">
        <v>66.59</v>
      </c>
      <c r="I212" s="28">
        <v>66.59</v>
      </c>
      <c r="J212" s="28">
        <v>66.59</v>
      </c>
      <c r="K212" s="28">
        <v>66.58</v>
      </c>
      <c r="L212" s="28">
        <v>66.58</v>
      </c>
      <c r="M212" s="28">
        <v>66.58</v>
      </c>
      <c r="N212" s="28">
        <v>66.58</v>
      </c>
      <c r="O212" s="28">
        <v>66.58</v>
      </c>
      <c r="P212" s="28">
        <v>66.58</v>
      </c>
      <c r="Q212" s="28">
        <v>66.58</v>
      </c>
      <c r="R212" s="28">
        <v>66.58</v>
      </c>
      <c r="S212" s="24">
        <f t="shared" si="7"/>
        <v>799.00000000000011</v>
      </c>
    </row>
    <row r="213" spans="1:19" s="25" customFormat="1" ht="24">
      <c r="A213" s="21" t="s">
        <v>343</v>
      </c>
      <c r="B213" s="21" t="s">
        <v>33</v>
      </c>
      <c r="C213" s="29" t="s">
        <v>190</v>
      </c>
      <c r="D213" s="22" t="s">
        <v>250</v>
      </c>
      <c r="E213" s="23" t="s">
        <v>189</v>
      </c>
      <c r="F213" s="23" t="s">
        <v>189</v>
      </c>
      <c r="G213" s="28">
        <v>71.2</v>
      </c>
      <c r="H213" s="28">
        <v>71.2</v>
      </c>
      <c r="I213" s="28">
        <v>71.2</v>
      </c>
      <c r="J213" s="28">
        <v>71.2</v>
      </c>
      <c r="K213" s="28">
        <v>71.2</v>
      </c>
      <c r="L213" s="28">
        <v>71.2</v>
      </c>
      <c r="M213" s="28">
        <v>71.2</v>
      </c>
      <c r="N213" s="28">
        <v>71.2</v>
      </c>
      <c r="O213" s="28">
        <v>71.2</v>
      </c>
      <c r="P213" s="28">
        <v>71.2</v>
      </c>
      <c r="Q213" s="28">
        <v>71.2</v>
      </c>
      <c r="R213" s="28">
        <v>71.2</v>
      </c>
      <c r="S213" s="24">
        <f t="shared" si="7"/>
        <v>854.4000000000002</v>
      </c>
    </row>
    <row r="214" spans="1:19" s="25" customFormat="1" ht="24">
      <c r="A214" s="21" t="s">
        <v>343</v>
      </c>
      <c r="B214" s="21" t="s">
        <v>33</v>
      </c>
      <c r="C214" s="29" t="s">
        <v>190</v>
      </c>
      <c r="D214" s="22" t="s">
        <v>251</v>
      </c>
      <c r="E214" s="23" t="s">
        <v>189</v>
      </c>
      <c r="F214" s="23" t="s">
        <v>189</v>
      </c>
      <c r="G214" s="28">
        <v>1575.17</v>
      </c>
      <c r="H214" s="28">
        <v>1575.17</v>
      </c>
      <c r="I214" s="28">
        <v>1575.17</v>
      </c>
      <c r="J214" s="28">
        <v>1575.17</v>
      </c>
      <c r="K214" s="28">
        <v>1575.17</v>
      </c>
      <c r="L214" s="28">
        <v>1575.17</v>
      </c>
      <c r="M214" s="28">
        <v>1575.17</v>
      </c>
      <c r="N214" s="28">
        <v>1575.17</v>
      </c>
      <c r="O214" s="28">
        <v>1575.17</v>
      </c>
      <c r="P214" s="28">
        <v>1575.17</v>
      </c>
      <c r="Q214" s="28">
        <v>1575.17</v>
      </c>
      <c r="R214" s="28">
        <v>1575.13</v>
      </c>
      <c r="S214" s="24">
        <f t="shared" si="7"/>
        <v>18902.000000000004</v>
      </c>
    </row>
    <row r="215" spans="1:19" s="25" customFormat="1" ht="24">
      <c r="A215" s="21" t="s">
        <v>343</v>
      </c>
      <c r="B215" s="21" t="s">
        <v>33</v>
      </c>
      <c r="C215" s="29" t="s">
        <v>190</v>
      </c>
      <c r="D215" s="22" t="s">
        <v>252</v>
      </c>
      <c r="E215" s="23" t="s">
        <v>189</v>
      </c>
      <c r="F215" s="23" t="s">
        <v>189</v>
      </c>
      <c r="G215" s="28">
        <v>467.25</v>
      </c>
      <c r="H215" s="28">
        <v>467.25</v>
      </c>
      <c r="I215" s="28">
        <v>467.25</v>
      </c>
      <c r="J215" s="28">
        <v>467.25</v>
      </c>
      <c r="K215" s="28">
        <v>467.25</v>
      </c>
      <c r="L215" s="28">
        <v>467.25</v>
      </c>
      <c r="M215" s="28">
        <v>467.25</v>
      </c>
      <c r="N215" s="28">
        <v>467.25</v>
      </c>
      <c r="O215" s="28">
        <v>467.25</v>
      </c>
      <c r="P215" s="28">
        <v>467.25</v>
      </c>
      <c r="Q215" s="28">
        <v>467.25</v>
      </c>
      <c r="R215" s="28">
        <v>467.25</v>
      </c>
      <c r="S215" s="24">
        <f t="shared" si="7"/>
        <v>5607</v>
      </c>
    </row>
    <row r="216" spans="1:19" s="25" customFormat="1" ht="24">
      <c r="A216" s="21" t="s">
        <v>343</v>
      </c>
      <c r="B216" s="21" t="s">
        <v>33</v>
      </c>
      <c r="C216" s="29" t="s">
        <v>190</v>
      </c>
      <c r="D216" s="22" t="s">
        <v>253</v>
      </c>
      <c r="E216" s="23" t="s">
        <v>189</v>
      </c>
      <c r="F216" s="23" t="s">
        <v>189</v>
      </c>
      <c r="G216" s="28">
        <v>720</v>
      </c>
      <c r="H216" s="28">
        <v>720</v>
      </c>
      <c r="I216" s="28">
        <v>720</v>
      </c>
      <c r="J216" s="28">
        <v>720</v>
      </c>
      <c r="K216" s="28">
        <v>720</v>
      </c>
      <c r="L216" s="28">
        <v>720</v>
      </c>
      <c r="M216" s="28">
        <v>720</v>
      </c>
      <c r="N216" s="28">
        <v>720</v>
      </c>
      <c r="O216" s="28">
        <v>720</v>
      </c>
      <c r="P216" s="28">
        <v>720</v>
      </c>
      <c r="Q216" s="28">
        <v>720</v>
      </c>
      <c r="R216" s="28">
        <v>720</v>
      </c>
      <c r="S216" s="24">
        <f t="shared" si="7"/>
        <v>8640</v>
      </c>
    </row>
    <row r="217" spans="1:19" s="25" customFormat="1" ht="24">
      <c r="A217" s="21" t="s">
        <v>343</v>
      </c>
      <c r="B217" s="21" t="s">
        <v>33</v>
      </c>
      <c r="C217" s="29" t="s">
        <v>190</v>
      </c>
      <c r="D217" s="22" t="s">
        <v>254</v>
      </c>
      <c r="E217" s="23" t="s">
        <v>189</v>
      </c>
      <c r="F217" s="23" t="s">
        <v>189</v>
      </c>
      <c r="G217" s="28">
        <v>15</v>
      </c>
      <c r="H217" s="28">
        <v>15</v>
      </c>
      <c r="I217" s="28">
        <v>15</v>
      </c>
      <c r="J217" s="28">
        <v>15</v>
      </c>
      <c r="K217" s="28">
        <v>15</v>
      </c>
      <c r="L217" s="28">
        <v>15</v>
      </c>
      <c r="M217" s="28">
        <v>15</v>
      </c>
      <c r="N217" s="28">
        <v>15</v>
      </c>
      <c r="O217" s="28">
        <v>15</v>
      </c>
      <c r="P217" s="28">
        <v>15</v>
      </c>
      <c r="Q217" s="28">
        <v>15</v>
      </c>
      <c r="R217" s="28">
        <v>15</v>
      </c>
      <c r="S217" s="24">
        <f t="shared" si="7"/>
        <v>180</v>
      </c>
    </row>
    <row r="218" spans="1:19" s="25" customFormat="1" ht="24">
      <c r="A218" s="21" t="s">
        <v>343</v>
      </c>
      <c r="B218" s="21" t="s">
        <v>33</v>
      </c>
      <c r="C218" s="29" t="s">
        <v>190</v>
      </c>
      <c r="D218" s="22" t="s">
        <v>255</v>
      </c>
      <c r="E218" s="23" t="s">
        <v>189</v>
      </c>
      <c r="F218" s="23" t="s">
        <v>189</v>
      </c>
      <c r="G218" s="28">
        <v>200</v>
      </c>
      <c r="H218" s="28">
        <v>200</v>
      </c>
      <c r="I218" s="28">
        <v>200</v>
      </c>
      <c r="J218" s="28">
        <v>200</v>
      </c>
      <c r="K218" s="28">
        <v>200</v>
      </c>
      <c r="L218" s="28">
        <v>200</v>
      </c>
      <c r="M218" s="28">
        <v>200</v>
      </c>
      <c r="N218" s="28">
        <v>200</v>
      </c>
      <c r="O218" s="28">
        <v>200</v>
      </c>
      <c r="P218" s="28">
        <v>200</v>
      </c>
      <c r="Q218" s="28">
        <v>200</v>
      </c>
      <c r="R218" s="28">
        <v>200</v>
      </c>
      <c r="S218" s="24">
        <f t="shared" si="7"/>
        <v>2400</v>
      </c>
    </row>
    <row r="219" spans="1:19" s="25" customFormat="1" ht="24">
      <c r="A219" s="21" t="s">
        <v>343</v>
      </c>
      <c r="B219" s="21" t="s">
        <v>33</v>
      </c>
      <c r="C219" s="29" t="s">
        <v>190</v>
      </c>
      <c r="D219" s="22" t="s">
        <v>256</v>
      </c>
      <c r="E219" s="23" t="s">
        <v>189</v>
      </c>
      <c r="F219" s="23" t="s">
        <v>189</v>
      </c>
      <c r="G219" s="28">
        <v>260</v>
      </c>
      <c r="H219" s="28">
        <v>260</v>
      </c>
      <c r="I219" s="28">
        <v>260</v>
      </c>
      <c r="J219" s="28">
        <v>260</v>
      </c>
      <c r="K219" s="28">
        <v>260</v>
      </c>
      <c r="L219" s="28">
        <v>260</v>
      </c>
      <c r="M219" s="28">
        <v>260</v>
      </c>
      <c r="N219" s="28">
        <v>260</v>
      </c>
      <c r="O219" s="28">
        <v>260</v>
      </c>
      <c r="P219" s="28">
        <v>260</v>
      </c>
      <c r="Q219" s="28">
        <v>260</v>
      </c>
      <c r="R219" s="28">
        <v>260</v>
      </c>
      <c r="S219" s="24">
        <f t="shared" si="7"/>
        <v>3120</v>
      </c>
    </row>
    <row r="220" spans="1:19" s="25" customFormat="1" ht="24">
      <c r="A220" s="21" t="s">
        <v>343</v>
      </c>
      <c r="B220" s="21" t="s">
        <v>33</v>
      </c>
      <c r="C220" s="29" t="s">
        <v>190</v>
      </c>
      <c r="D220" s="22" t="s">
        <v>257</v>
      </c>
      <c r="E220" s="23" t="s">
        <v>189</v>
      </c>
      <c r="F220" s="23" t="s">
        <v>189</v>
      </c>
      <c r="G220" s="28">
        <v>13.34</v>
      </c>
      <c r="H220" s="28">
        <v>13.34</v>
      </c>
      <c r="I220" s="28">
        <v>13.34</v>
      </c>
      <c r="J220" s="28">
        <v>13.34</v>
      </c>
      <c r="K220" s="28">
        <v>13.33</v>
      </c>
      <c r="L220" s="28">
        <v>13.33</v>
      </c>
      <c r="M220" s="28">
        <v>13.33</v>
      </c>
      <c r="N220" s="28">
        <v>13.33</v>
      </c>
      <c r="O220" s="28">
        <v>13.33</v>
      </c>
      <c r="P220" s="28">
        <v>13.33</v>
      </c>
      <c r="Q220" s="28">
        <v>13.33</v>
      </c>
      <c r="R220" s="28">
        <v>13.33</v>
      </c>
      <c r="S220" s="28">
        <f t="shared" si="7"/>
        <v>160.00000000000003</v>
      </c>
    </row>
    <row r="221" spans="1:19" s="25" customFormat="1" ht="24">
      <c r="A221" s="21" t="s">
        <v>343</v>
      </c>
      <c r="B221" s="21" t="s">
        <v>33</v>
      </c>
      <c r="C221" s="29" t="s">
        <v>190</v>
      </c>
      <c r="D221" s="22" t="s">
        <v>258</v>
      </c>
      <c r="E221" s="23" t="s">
        <v>189</v>
      </c>
      <c r="F221" s="23" t="s">
        <v>189</v>
      </c>
      <c r="G221" s="28">
        <v>30</v>
      </c>
      <c r="H221" s="28">
        <v>30</v>
      </c>
      <c r="I221" s="28">
        <v>30</v>
      </c>
      <c r="J221" s="28">
        <v>30</v>
      </c>
      <c r="K221" s="28">
        <v>30</v>
      </c>
      <c r="L221" s="28">
        <v>30</v>
      </c>
      <c r="M221" s="28">
        <v>30</v>
      </c>
      <c r="N221" s="28">
        <v>30</v>
      </c>
      <c r="O221" s="28">
        <v>30</v>
      </c>
      <c r="P221" s="28">
        <v>30</v>
      </c>
      <c r="Q221" s="28">
        <v>30</v>
      </c>
      <c r="R221" s="28">
        <v>30</v>
      </c>
      <c r="S221" s="28">
        <f t="shared" si="7"/>
        <v>360</v>
      </c>
    </row>
    <row r="222" spans="1:19" s="25" customFormat="1" ht="24">
      <c r="A222" s="21" t="s">
        <v>343</v>
      </c>
      <c r="B222" s="21" t="s">
        <v>33</v>
      </c>
      <c r="C222" s="29" t="s">
        <v>190</v>
      </c>
      <c r="D222" s="22" t="s">
        <v>259</v>
      </c>
      <c r="E222" s="23" t="s">
        <v>189</v>
      </c>
      <c r="F222" s="23" t="s">
        <v>189</v>
      </c>
      <c r="G222" s="28">
        <v>600</v>
      </c>
      <c r="H222" s="28">
        <v>600</v>
      </c>
      <c r="I222" s="28">
        <v>600</v>
      </c>
      <c r="J222" s="28">
        <v>600</v>
      </c>
      <c r="K222" s="28">
        <v>600</v>
      </c>
      <c r="L222" s="28">
        <v>600</v>
      </c>
      <c r="M222" s="28">
        <v>600</v>
      </c>
      <c r="N222" s="28">
        <v>600</v>
      </c>
      <c r="O222" s="28">
        <v>600</v>
      </c>
      <c r="P222" s="28">
        <v>600</v>
      </c>
      <c r="Q222" s="28">
        <v>600</v>
      </c>
      <c r="R222" s="28">
        <v>600</v>
      </c>
      <c r="S222" s="28">
        <f t="shared" si="7"/>
        <v>7200</v>
      </c>
    </row>
    <row r="223" spans="1:19" s="25" customFormat="1" ht="24">
      <c r="A223" s="21" t="s">
        <v>343</v>
      </c>
      <c r="B223" s="21" t="s">
        <v>33</v>
      </c>
      <c r="C223" s="29" t="s">
        <v>190</v>
      </c>
      <c r="D223" s="22" t="s">
        <v>260</v>
      </c>
      <c r="E223" s="23" t="s">
        <v>189</v>
      </c>
      <c r="F223" s="23" t="s">
        <v>189</v>
      </c>
      <c r="G223" s="28">
        <v>75</v>
      </c>
      <c r="H223" s="28">
        <v>75</v>
      </c>
      <c r="I223" s="28">
        <v>75</v>
      </c>
      <c r="J223" s="28">
        <v>75</v>
      </c>
      <c r="K223" s="28">
        <v>75</v>
      </c>
      <c r="L223" s="28">
        <v>75</v>
      </c>
      <c r="M223" s="28">
        <v>75</v>
      </c>
      <c r="N223" s="28">
        <v>75</v>
      </c>
      <c r="O223" s="28">
        <v>75</v>
      </c>
      <c r="P223" s="28">
        <v>75</v>
      </c>
      <c r="Q223" s="28">
        <v>75</v>
      </c>
      <c r="R223" s="28">
        <v>75</v>
      </c>
      <c r="S223" s="28">
        <f t="shared" si="7"/>
        <v>900</v>
      </c>
    </row>
    <row r="224" spans="1:19" s="25" customFormat="1" ht="24">
      <c r="A224" s="21" t="s">
        <v>343</v>
      </c>
      <c r="B224" s="21" t="s">
        <v>33</v>
      </c>
      <c r="C224" s="29" t="s">
        <v>190</v>
      </c>
      <c r="D224" s="22" t="s">
        <v>261</v>
      </c>
      <c r="E224" s="23" t="s">
        <v>189</v>
      </c>
      <c r="F224" s="23" t="s">
        <v>189</v>
      </c>
      <c r="G224" s="28">
        <v>32.56</v>
      </c>
      <c r="H224" s="28">
        <v>32.56</v>
      </c>
      <c r="I224" s="28">
        <v>32.56</v>
      </c>
      <c r="J224" s="28">
        <v>32.56</v>
      </c>
      <c r="K224" s="28">
        <v>32.56</v>
      </c>
      <c r="L224" s="28">
        <v>32.56</v>
      </c>
      <c r="M224" s="28">
        <v>32.56</v>
      </c>
      <c r="N224" s="28">
        <v>32.56</v>
      </c>
      <c r="O224" s="28">
        <v>32.56</v>
      </c>
      <c r="P224" s="28">
        <v>32.56</v>
      </c>
      <c r="Q224" s="28">
        <v>32.56</v>
      </c>
      <c r="R224" s="28">
        <v>32.54</v>
      </c>
      <c r="S224" s="24">
        <f t="shared" si="7"/>
        <v>390.70000000000005</v>
      </c>
    </row>
    <row r="225" spans="1:19" s="25" customFormat="1" ht="24">
      <c r="A225" s="21" t="s">
        <v>343</v>
      </c>
      <c r="B225" s="21" t="s">
        <v>33</v>
      </c>
      <c r="C225" s="29" t="s">
        <v>190</v>
      </c>
      <c r="D225" s="22" t="s">
        <v>262</v>
      </c>
      <c r="E225" s="23" t="s">
        <v>189</v>
      </c>
      <c r="F225" s="23" t="s">
        <v>189</v>
      </c>
      <c r="G225" s="28">
        <v>65</v>
      </c>
      <c r="H225" s="28">
        <v>65</v>
      </c>
      <c r="I225" s="28">
        <v>65</v>
      </c>
      <c r="J225" s="28">
        <v>65</v>
      </c>
      <c r="K225" s="28">
        <v>65</v>
      </c>
      <c r="L225" s="28">
        <v>65</v>
      </c>
      <c r="M225" s="28">
        <v>65</v>
      </c>
      <c r="N225" s="28">
        <v>65</v>
      </c>
      <c r="O225" s="28">
        <v>65</v>
      </c>
      <c r="P225" s="28">
        <v>65</v>
      </c>
      <c r="Q225" s="28">
        <v>65</v>
      </c>
      <c r="R225" s="28">
        <v>65</v>
      </c>
      <c r="S225" s="24">
        <f t="shared" si="7"/>
        <v>780</v>
      </c>
    </row>
    <row r="226" spans="1:19" s="25" customFormat="1" ht="24">
      <c r="A226" s="21" t="s">
        <v>343</v>
      </c>
      <c r="B226" s="21" t="s">
        <v>33</v>
      </c>
      <c r="C226" s="29" t="s">
        <v>190</v>
      </c>
      <c r="D226" s="22" t="s">
        <v>263</v>
      </c>
      <c r="E226" s="23" t="s">
        <v>189</v>
      </c>
      <c r="F226" s="23" t="s">
        <v>189</v>
      </c>
      <c r="G226" s="28">
        <v>175</v>
      </c>
      <c r="H226" s="28">
        <v>175</v>
      </c>
      <c r="I226" s="28">
        <v>175</v>
      </c>
      <c r="J226" s="28">
        <v>175</v>
      </c>
      <c r="K226" s="28">
        <v>175</v>
      </c>
      <c r="L226" s="28">
        <v>175</v>
      </c>
      <c r="M226" s="28">
        <v>175</v>
      </c>
      <c r="N226" s="28">
        <v>175</v>
      </c>
      <c r="O226" s="28">
        <v>175</v>
      </c>
      <c r="P226" s="28">
        <v>175</v>
      </c>
      <c r="Q226" s="28">
        <v>175</v>
      </c>
      <c r="R226" s="28">
        <v>175</v>
      </c>
      <c r="S226" s="24">
        <f t="shared" si="7"/>
        <v>2100</v>
      </c>
    </row>
    <row r="227" spans="1:19" s="25" customFormat="1" ht="24">
      <c r="A227" s="21" t="s">
        <v>343</v>
      </c>
      <c r="B227" s="21" t="s">
        <v>33</v>
      </c>
      <c r="C227" s="29" t="s">
        <v>190</v>
      </c>
      <c r="D227" s="22" t="s">
        <v>264</v>
      </c>
      <c r="E227" s="23" t="s">
        <v>189</v>
      </c>
      <c r="F227" s="23" t="s">
        <v>189</v>
      </c>
      <c r="G227" s="28">
        <v>195.84</v>
      </c>
      <c r="H227" s="28">
        <v>195.84</v>
      </c>
      <c r="I227" s="28">
        <v>195.84</v>
      </c>
      <c r="J227" s="28">
        <v>195.84</v>
      </c>
      <c r="K227" s="28">
        <v>195.83</v>
      </c>
      <c r="L227" s="28">
        <v>195.83</v>
      </c>
      <c r="M227" s="28">
        <v>195.83</v>
      </c>
      <c r="N227" s="28">
        <v>195.83</v>
      </c>
      <c r="O227" s="28">
        <v>195.83</v>
      </c>
      <c r="P227" s="28">
        <v>195.83</v>
      </c>
      <c r="Q227" s="28">
        <v>195.83</v>
      </c>
      <c r="R227" s="28">
        <v>195.83</v>
      </c>
      <c r="S227" s="24">
        <f t="shared" si="7"/>
        <v>2349.9999999999995</v>
      </c>
    </row>
    <row r="228" spans="1:19" s="25" customFormat="1" ht="24">
      <c r="A228" s="21" t="s">
        <v>343</v>
      </c>
      <c r="B228" s="21" t="s">
        <v>33</v>
      </c>
      <c r="C228" s="29" t="s">
        <v>190</v>
      </c>
      <c r="D228" s="22" t="s">
        <v>265</v>
      </c>
      <c r="E228" s="23" t="s">
        <v>189</v>
      </c>
      <c r="F228" s="23" t="s">
        <v>189</v>
      </c>
      <c r="G228" s="28">
        <v>10.67</v>
      </c>
      <c r="H228" s="28">
        <v>10.67</v>
      </c>
      <c r="I228" s="28">
        <v>10.67</v>
      </c>
      <c r="J228" s="28">
        <v>10.67</v>
      </c>
      <c r="K228" s="28">
        <v>10.67</v>
      </c>
      <c r="L228" s="28">
        <v>10.67</v>
      </c>
      <c r="M228" s="28">
        <v>10.67</v>
      </c>
      <c r="N228" s="28">
        <v>10.67</v>
      </c>
      <c r="O228" s="28">
        <v>10.67</v>
      </c>
      <c r="P228" s="28">
        <v>10.67</v>
      </c>
      <c r="Q228" s="28">
        <v>10.67</v>
      </c>
      <c r="R228" s="28">
        <v>10.63</v>
      </c>
      <c r="S228" s="24">
        <f t="shared" si="7"/>
        <v>128</v>
      </c>
    </row>
    <row r="229" spans="1:19" s="25" customFormat="1" ht="24">
      <c r="A229" s="21" t="s">
        <v>343</v>
      </c>
      <c r="B229" s="21" t="s">
        <v>33</v>
      </c>
      <c r="C229" s="29" t="s">
        <v>190</v>
      </c>
      <c r="D229" s="22" t="s">
        <v>266</v>
      </c>
      <c r="E229" s="23" t="s">
        <v>189</v>
      </c>
      <c r="F229" s="23" t="s">
        <v>189</v>
      </c>
      <c r="G229" s="28">
        <v>230</v>
      </c>
      <c r="H229" s="28">
        <v>230</v>
      </c>
      <c r="I229" s="28">
        <v>230</v>
      </c>
      <c r="J229" s="28">
        <v>230</v>
      </c>
      <c r="K229" s="28">
        <v>230</v>
      </c>
      <c r="L229" s="28">
        <v>230</v>
      </c>
      <c r="M229" s="28">
        <v>230</v>
      </c>
      <c r="N229" s="28">
        <v>230</v>
      </c>
      <c r="O229" s="28">
        <v>230</v>
      </c>
      <c r="P229" s="28">
        <v>230</v>
      </c>
      <c r="Q229" s="28">
        <v>230</v>
      </c>
      <c r="R229" s="28">
        <v>230</v>
      </c>
      <c r="S229" s="24">
        <f t="shared" si="7"/>
        <v>2760</v>
      </c>
    </row>
    <row r="230" spans="1:19" s="25" customFormat="1" ht="24">
      <c r="A230" s="21" t="s">
        <v>343</v>
      </c>
      <c r="B230" s="21" t="s">
        <v>33</v>
      </c>
      <c r="C230" s="29" t="s">
        <v>190</v>
      </c>
      <c r="D230" s="22" t="s">
        <v>267</v>
      </c>
      <c r="E230" s="23" t="s">
        <v>189</v>
      </c>
      <c r="F230" s="23" t="s">
        <v>189</v>
      </c>
      <c r="G230" s="28">
        <v>3375</v>
      </c>
      <c r="H230" s="28">
        <v>3375</v>
      </c>
      <c r="I230" s="28">
        <v>3375</v>
      </c>
      <c r="J230" s="28">
        <v>3375</v>
      </c>
      <c r="K230" s="28">
        <v>3375</v>
      </c>
      <c r="L230" s="28">
        <v>3375</v>
      </c>
      <c r="M230" s="28">
        <v>3375</v>
      </c>
      <c r="N230" s="28">
        <v>3375</v>
      </c>
      <c r="O230" s="28">
        <v>3375</v>
      </c>
      <c r="P230" s="28">
        <v>3375</v>
      </c>
      <c r="Q230" s="28">
        <v>3375</v>
      </c>
      <c r="R230" s="28">
        <v>3375</v>
      </c>
      <c r="S230" s="24">
        <f t="shared" si="7"/>
        <v>40500</v>
      </c>
    </row>
    <row r="231" spans="1:19" s="25" customFormat="1" ht="24">
      <c r="A231" s="21" t="s">
        <v>343</v>
      </c>
      <c r="B231" s="21" t="s">
        <v>33</v>
      </c>
      <c r="C231" s="29" t="s">
        <v>190</v>
      </c>
      <c r="D231" s="22" t="s">
        <v>268</v>
      </c>
      <c r="E231" s="23" t="s">
        <v>189</v>
      </c>
      <c r="F231" s="23" t="s">
        <v>189</v>
      </c>
      <c r="G231" s="28">
        <v>547.5</v>
      </c>
      <c r="H231" s="28">
        <v>547.5</v>
      </c>
      <c r="I231" s="28">
        <v>547.5</v>
      </c>
      <c r="J231" s="28">
        <v>547.5</v>
      </c>
      <c r="K231" s="28">
        <v>547.5</v>
      </c>
      <c r="L231" s="28">
        <v>547.5</v>
      </c>
      <c r="M231" s="28">
        <v>547.5</v>
      </c>
      <c r="N231" s="28">
        <v>547.5</v>
      </c>
      <c r="O231" s="28">
        <v>547.5</v>
      </c>
      <c r="P231" s="28">
        <v>547.5</v>
      </c>
      <c r="Q231" s="28">
        <v>547.5</v>
      </c>
      <c r="R231" s="28">
        <v>547.5</v>
      </c>
      <c r="S231" s="24">
        <f t="shared" si="7"/>
        <v>6570</v>
      </c>
    </row>
    <row r="232" spans="1:19" s="25" customFormat="1" ht="24">
      <c r="A232" s="21" t="s">
        <v>343</v>
      </c>
      <c r="B232" s="21" t="s">
        <v>33</v>
      </c>
      <c r="C232" s="29" t="s">
        <v>190</v>
      </c>
      <c r="D232" s="22" t="s">
        <v>269</v>
      </c>
      <c r="E232" s="23" t="s">
        <v>189</v>
      </c>
      <c r="F232" s="23" t="s">
        <v>189</v>
      </c>
      <c r="G232" s="28">
        <v>956</v>
      </c>
      <c r="H232" s="28">
        <v>956</v>
      </c>
      <c r="I232" s="28">
        <v>956</v>
      </c>
      <c r="J232" s="28">
        <v>956</v>
      </c>
      <c r="K232" s="28">
        <v>956</v>
      </c>
      <c r="L232" s="28">
        <v>956</v>
      </c>
      <c r="M232" s="28">
        <v>956</v>
      </c>
      <c r="N232" s="28">
        <v>956</v>
      </c>
      <c r="O232" s="28">
        <v>956</v>
      </c>
      <c r="P232" s="28">
        <v>956</v>
      </c>
      <c r="Q232" s="28">
        <v>956</v>
      </c>
      <c r="R232" s="28">
        <v>956</v>
      </c>
      <c r="S232" s="24">
        <f t="shared" si="7"/>
        <v>11472</v>
      </c>
    </row>
    <row r="233" spans="1:19" s="25" customFormat="1" ht="24">
      <c r="A233" s="21" t="s">
        <v>343</v>
      </c>
      <c r="B233" s="21" t="s">
        <v>33</v>
      </c>
      <c r="C233" s="29" t="s">
        <v>190</v>
      </c>
      <c r="D233" s="22" t="s">
        <v>270</v>
      </c>
      <c r="E233" s="23" t="s">
        <v>189</v>
      </c>
      <c r="F233" s="23" t="s">
        <v>189</v>
      </c>
      <c r="G233" s="28">
        <v>432.5</v>
      </c>
      <c r="H233" s="28">
        <v>432.5</v>
      </c>
      <c r="I233" s="28">
        <v>432.5</v>
      </c>
      <c r="J233" s="28">
        <v>432.5</v>
      </c>
      <c r="K233" s="28">
        <v>432.5</v>
      </c>
      <c r="L233" s="28">
        <v>432.5</v>
      </c>
      <c r="M233" s="28">
        <v>432.5</v>
      </c>
      <c r="N233" s="28">
        <v>432.5</v>
      </c>
      <c r="O233" s="28">
        <v>432.5</v>
      </c>
      <c r="P233" s="28">
        <v>432.5</v>
      </c>
      <c r="Q233" s="28">
        <v>432.5</v>
      </c>
      <c r="R233" s="28">
        <v>432.5</v>
      </c>
      <c r="S233" s="24">
        <f t="shared" si="7"/>
        <v>5190</v>
      </c>
    </row>
    <row r="234" spans="1:19" s="25" customFormat="1" ht="24">
      <c r="A234" s="21" t="s">
        <v>343</v>
      </c>
      <c r="B234" s="21" t="s">
        <v>33</v>
      </c>
      <c r="C234" s="29" t="s">
        <v>190</v>
      </c>
      <c r="D234" s="22" t="s">
        <v>271</v>
      </c>
      <c r="E234" s="23" t="s">
        <v>189</v>
      </c>
      <c r="F234" s="23" t="s">
        <v>189</v>
      </c>
      <c r="G234" s="28">
        <v>22.5</v>
      </c>
      <c r="H234" s="28">
        <v>22.5</v>
      </c>
      <c r="I234" s="28">
        <v>22.5</v>
      </c>
      <c r="J234" s="28">
        <v>22.5</v>
      </c>
      <c r="K234" s="28">
        <v>22.5</v>
      </c>
      <c r="L234" s="28">
        <v>22.5</v>
      </c>
      <c r="M234" s="28">
        <v>22.5</v>
      </c>
      <c r="N234" s="28">
        <v>22.5</v>
      </c>
      <c r="O234" s="28">
        <v>22.5</v>
      </c>
      <c r="P234" s="28">
        <v>22.5</v>
      </c>
      <c r="Q234" s="28">
        <v>22.5</v>
      </c>
      <c r="R234" s="28">
        <v>22.5</v>
      </c>
      <c r="S234" s="24">
        <f t="shared" si="7"/>
        <v>270</v>
      </c>
    </row>
    <row r="235" spans="1:19" s="25" customFormat="1" ht="24">
      <c r="A235" s="21" t="s">
        <v>343</v>
      </c>
      <c r="B235" s="21" t="s">
        <v>33</v>
      </c>
      <c r="C235" s="29" t="s">
        <v>190</v>
      </c>
      <c r="D235" s="22" t="s">
        <v>272</v>
      </c>
      <c r="E235" s="23" t="s">
        <v>189</v>
      </c>
      <c r="F235" s="23" t="s">
        <v>189</v>
      </c>
      <c r="G235" s="28">
        <v>40</v>
      </c>
      <c r="H235" s="28">
        <v>40</v>
      </c>
      <c r="I235" s="28">
        <v>40</v>
      </c>
      <c r="J235" s="28">
        <v>40</v>
      </c>
      <c r="K235" s="28">
        <v>40</v>
      </c>
      <c r="L235" s="28">
        <v>40</v>
      </c>
      <c r="M235" s="28">
        <v>40</v>
      </c>
      <c r="N235" s="28">
        <v>40</v>
      </c>
      <c r="O235" s="28">
        <v>40</v>
      </c>
      <c r="P235" s="28">
        <v>40</v>
      </c>
      <c r="Q235" s="28">
        <v>40</v>
      </c>
      <c r="R235" s="28">
        <v>40</v>
      </c>
      <c r="S235" s="24">
        <f t="shared" si="7"/>
        <v>480</v>
      </c>
    </row>
    <row r="236" spans="1:19" s="25" customFormat="1" ht="24">
      <c r="A236" s="21" t="s">
        <v>343</v>
      </c>
      <c r="B236" s="21" t="s">
        <v>33</v>
      </c>
      <c r="C236" s="29" t="s">
        <v>190</v>
      </c>
      <c r="D236" s="22" t="s">
        <v>273</v>
      </c>
      <c r="E236" s="23" t="s">
        <v>189</v>
      </c>
      <c r="F236" s="23" t="s">
        <v>189</v>
      </c>
      <c r="G236" s="28">
        <v>81</v>
      </c>
      <c r="H236" s="28">
        <v>81</v>
      </c>
      <c r="I236" s="28">
        <v>81</v>
      </c>
      <c r="J236" s="28">
        <v>81</v>
      </c>
      <c r="K236" s="28">
        <v>81</v>
      </c>
      <c r="L236" s="28">
        <v>81</v>
      </c>
      <c r="M236" s="28">
        <v>81</v>
      </c>
      <c r="N236" s="28">
        <v>81</v>
      </c>
      <c r="O236" s="28">
        <v>81</v>
      </c>
      <c r="P236" s="28">
        <v>81</v>
      </c>
      <c r="Q236" s="28">
        <v>81</v>
      </c>
      <c r="R236" s="28">
        <v>81</v>
      </c>
      <c r="S236" s="24">
        <f t="shared" si="7"/>
        <v>972</v>
      </c>
    </row>
    <row r="237" spans="1:19" s="25" customFormat="1" ht="24">
      <c r="A237" s="21" t="s">
        <v>343</v>
      </c>
      <c r="B237" s="21" t="s">
        <v>33</v>
      </c>
      <c r="C237" s="29" t="s">
        <v>190</v>
      </c>
      <c r="D237" s="22" t="s">
        <v>274</v>
      </c>
      <c r="E237" s="23" t="s">
        <v>189</v>
      </c>
      <c r="F237" s="23" t="s">
        <v>189</v>
      </c>
      <c r="G237" s="28">
        <v>202.5</v>
      </c>
      <c r="H237" s="28">
        <v>202.5</v>
      </c>
      <c r="I237" s="28">
        <v>202.5</v>
      </c>
      <c r="J237" s="28">
        <v>202.5</v>
      </c>
      <c r="K237" s="28">
        <v>202.5</v>
      </c>
      <c r="L237" s="28">
        <v>202.5</v>
      </c>
      <c r="M237" s="28">
        <v>202.5</v>
      </c>
      <c r="N237" s="28">
        <v>202.5</v>
      </c>
      <c r="O237" s="28">
        <v>202.5</v>
      </c>
      <c r="P237" s="28">
        <v>202.5</v>
      </c>
      <c r="Q237" s="28">
        <v>202.5</v>
      </c>
      <c r="R237" s="28">
        <v>202.5</v>
      </c>
      <c r="S237" s="24">
        <f t="shared" si="7"/>
        <v>2430</v>
      </c>
    </row>
    <row r="238" spans="1:19" s="25" customFormat="1" ht="24">
      <c r="A238" s="21" t="s">
        <v>343</v>
      </c>
      <c r="B238" s="21" t="s">
        <v>33</v>
      </c>
      <c r="C238" s="29" t="s">
        <v>190</v>
      </c>
      <c r="D238" s="22" t="s">
        <v>275</v>
      </c>
      <c r="E238" s="23" t="s">
        <v>189</v>
      </c>
      <c r="F238" s="23" t="s">
        <v>189</v>
      </c>
      <c r="G238" s="28">
        <v>7</v>
      </c>
      <c r="H238" s="28">
        <v>7</v>
      </c>
      <c r="I238" s="28">
        <v>7</v>
      </c>
      <c r="J238" s="28">
        <v>7</v>
      </c>
      <c r="K238" s="28">
        <v>7</v>
      </c>
      <c r="L238" s="28">
        <v>7</v>
      </c>
      <c r="M238" s="28">
        <v>7</v>
      </c>
      <c r="N238" s="28">
        <v>7</v>
      </c>
      <c r="O238" s="28">
        <v>7</v>
      </c>
      <c r="P238" s="28">
        <v>7</v>
      </c>
      <c r="Q238" s="28">
        <v>7</v>
      </c>
      <c r="R238" s="28">
        <v>7</v>
      </c>
      <c r="S238" s="24">
        <f t="shared" si="7"/>
        <v>84</v>
      </c>
    </row>
    <row r="239" spans="1:19" s="25" customFormat="1" ht="24">
      <c r="A239" s="21" t="s">
        <v>343</v>
      </c>
      <c r="B239" s="21" t="s">
        <v>33</v>
      </c>
      <c r="C239" s="29" t="s">
        <v>190</v>
      </c>
      <c r="D239" s="22" t="s">
        <v>276</v>
      </c>
      <c r="E239" s="23" t="s">
        <v>189</v>
      </c>
      <c r="F239" s="23" t="s">
        <v>189</v>
      </c>
      <c r="G239" s="28">
        <v>15</v>
      </c>
      <c r="H239" s="28">
        <v>15</v>
      </c>
      <c r="I239" s="28">
        <v>15</v>
      </c>
      <c r="J239" s="28">
        <v>15</v>
      </c>
      <c r="K239" s="28">
        <v>15</v>
      </c>
      <c r="L239" s="28">
        <v>15</v>
      </c>
      <c r="M239" s="28">
        <v>15</v>
      </c>
      <c r="N239" s="28">
        <v>15</v>
      </c>
      <c r="O239" s="28">
        <v>15</v>
      </c>
      <c r="P239" s="28">
        <v>15</v>
      </c>
      <c r="Q239" s="28">
        <v>15</v>
      </c>
      <c r="R239" s="28">
        <v>15</v>
      </c>
      <c r="S239" s="24">
        <f t="shared" si="7"/>
        <v>180</v>
      </c>
    </row>
    <row r="240" spans="1:19" s="25" customFormat="1" ht="24">
      <c r="A240" s="21" t="s">
        <v>343</v>
      </c>
      <c r="B240" s="21" t="s">
        <v>33</v>
      </c>
      <c r="C240" s="29" t="s">
        <v>190</v>
      </c>
      <c r="D240" s="22" t="s">
        <v>277</v>
      </c>
      <c r="E240" s="23" t="s">
        <v>189</v>
      </c>
      <c r="F240" s="23" t="s">
        <v>189</v>
      </c>
      <c r="G240" s="28">
        <v>1166.67</v>
      </c>
      <c r="H240" s="28">
        <v>1166.67</v>
      </c>
      <c r="I240" s="28">
        <v>1166.67</v>
      </c>
      <c r="J240" s="28">
        <v>1166.67</v>
      </c>
      <c r="K240" s="28">
        <v>1166.67</v>
      </c>
      <c r="L240" s="28">
        <v>1166.67</v>
      </c>
      <c r="M240" s="28">
        <v>1166.67</v>
      </c>
      <c r="N240" s="28">
        <v>1166.67</v>
      </c>
      <c r="O240" s="28">
        <v>1166.6600000000001</v>
      </c>
      <c r="P240" s="28">
        <v>1166.6600000000001</v>
      </c>
      <c r="Q240" s="28">
        <v>1166.6600000000001</v>
      </c>
      <c r="R240" s="28">
        <v>1166.6600000000001</v>
      </c>
      <c r="S240" s="24">
        <f t="shared" si="7"/>
        <v>14000</v>
      </c>
    </row>
    <row r="241" spans="1:19" s="25" customFormat="1" ht="24">
      <c r="A241" s="21" t="s">
        <v>343</v>
      </c>
      <c r="B241" s="21" t="s">
        <v>33</v>
      </c>
      <c r="C241" s="29" t="s">
        <v>190</v>
      </c>
      <c r="D241" s="22" t="s">
        <v>278</v>
      </c>
      <c r="E241" s="23" t="s">
        <v>189</v>
      </c>
      <c r="F241" s="23" t="s">
        <v>189</v>
      </c>
      <c r="G241" s="28">
        <v>250</v>
      </c>
      <c r="H241" s="28">
        <v>250</v>
      </c>
      <c r="I241" s="28">
        <v>250</v>
      </c>
      <c r="J241" s="28">
        <v>250</v>
      </c>
      <c r="K241" s="28">
        <v>250</v>
      </c>
      <c r="L241" s="28">
        <v>250</v>
      </c>
      <c r="M241" s="28">
        <v>250</v>
      </c>
      <c r="N241" s="28">
        <v>250</v>
      </c>
      <c r="O241" s="28">
        <v>250</v>
      </c>
      <c r="P241" s="28">
        <v>250</v>
      </c>
      <c r="Q241" s="28">
        <v>250</v>
      </c>
      <c r="R241" s="28">
        <v>250</v>
      </c>
      <c r="S241" s="24">
        <f t="shared" si="7"/>
        <v>3000</v>
      </c>
    </row>
    <row r="242" spans="1:19" s="25" customFormat="1" ht="24">
      <c r="A242" s="21" t="s">
        <v>343</v>
      </c>
      <c r="B242" s="21" t="s">
        <v>33</v>
      </c>
      <c r="C242" s="29" t="s">
        <v>190</v>
      </c>
      <c r="D242" s="22" t="s">
        <v>279</v>
      </c>
      <c r="E242" s="23" t="s">
        <v>189</v>
      </c>
      <c r="F242" s="23" t="s">
        <v>189</v>
      </c>
      <c r="G242" s="28">
        <v>350</v>
      </c>
      <c r="H242" s="28">
        <v>350</v>
      </c>
      <c r="I242" s="28">
        <v>350</v>
      </c>
      <c r="J242" s="28">
        <v>350</v>
      </c>
      <c r="K242" s="28">
        <v>350</v>
      </c>
      <c r="L242" s="28">
        <v>350</v>
      </c>
      <c r="M242" s="28">
        <v>350</v>
      </c>
      <c r="N242" s="28">
        <v>350</v>
      </c>
      <c r="O242" s="28">
        <v>350</v>
      </c>
      <c r="P242" s="28">
        <v>350</v>
      </c>
      <c r="Q242" s="28">
        <v>350</v>
      </c>
      <c r="R242" s="28">
        <v>350</v>
      </c>
      <c r="S242" s="24">
        <f t="shared" si="7"/>
        <v>4200</v>
      </c>
    </row>
    <row r="243" spans="1:19" s="25" customFormat="1" ht="24">
      <c r="A243" s="21" t="s">
        <v>343</v>
      </c>
      <c r="B243" s="21" t="s">
        <v>33</v>
      </c>
      <c r="C243" s="29" t="s">
        <v>190</v>
      </c>
      <c r="D243" s="22" t="s">
        <v>280</v>
      </c>
      <c r="E243" s="23" t="s">
        <v>189</v>
      </c>
      <c r="F243" s="23" t="s">
        <v>189</v>
      </c>
      <c r="G243" s="28">
        <v>850</v>
      </c>
      <c r="H243" s="28">
        <v>850</v>
      </c>
      <c r="I243" s="28">
        <v>850</v>
      </c>
      <c r="J243" s="28">
        <v>850</v>
      </c>
      <c r="K243" s="28">
        <v>850</v>
      </c>
      <c r="L243" s="28">
        <v>850</v>
      </c>
      <c r="M243" s="28">
        <v>850</v>
      </c>
      <c r="N243" s="28">
        <v>850</v>
      </c>
      <c r="O243" s="28">
        <v>850</v>
      </c>
      <c r="P243" s="28">
        <v>850</v>
      </c>
      <c r="Q243" s="28">
        <v>850</v>
      </c>
      <c r="R243" s="28">
        <v>850</v>
      </c>
      <c r="S243" s="24"/>
    </row>
    <row r="244" spans="1:19" s="25" customFormat="1" ht="24">
      <c r="A244" s="21" t="s">
        <v>343</v>
      </c>
      <c r="B244" s="21" t="s">
        <v>33</v>
      </c>
      <c r="C244" s="29" t="s">
        <v>190</v>
      </c>
      <c r="D244" s="22" t="s">
        <v>281</v>
      </c>
      <c r="E244" s="23" t="s">
        <v>189</v>
      </c>
      <c r="F244" s="23" t="s">
        <v>189</v>
      </c>
      <c r="G244" s="28">
        <v>53.33</v>
      </c>
      <c r="H244" s="28">
        <v>53.34</v>
      </c>
      <c r="I244" s="28">
        <v>53.33</v>
      </c>
      <c r="J244" s="28">
        <v>53.34</v>
      </c>
      <c r="K244" s="28">
        <v>53.34</v>
      </c>
      <c r="L244" s="28">
        <v>53.34</v>
      </c>
      <c r="M244" s="28">
        <v>53.33</v>
      </c>
      <c r="N244" s="28">
        <v>53.33</v>
      </c>
      <c r="O244" s="28">
        <v>53.33</v>
      </c>
      <c r="P244" s="28">
        <v>53.33</v>
      </c>
      <c r="Q244" s="28">
        <v>53.33</v>
      </c>
      <c r="R244" s="28">
        <v>53.33</v>
      </c>
      <c r="S244" s="24"/>
    </row>
    <row r="245" spans="1:19" s="25" customFormat="1" ht="24">
      <c r="A245" s="21" t="s">
        <v>343</v>
      </c>
      <c r="B245" s="21" t="s">
        <v>33</v>
      </c>
      <c r="C245" s="29" t="s">
        <v>190</v>
      </c>
      <c r="D245" s="22" t="s">
        <v>282</v>
      </c>
      <c r="E245" s="23" t="s">
        <v>189</v>
      </c>
      <c r="F245" s="23" t="s">
        <v>189</v>
      </c>
      <c r="G245" s="28">
        <v>7000</v>
      </c>
      <c r="H245" s="28">
        <v>7000</v>
      </c>
      <c r="I245" s="28">
        <v>7000</v>
      </c>
      <c r="J245" s="28">
        <v>7000</v>
      </c>
      <c r="K245" s="28">
        <v>7000</v>
      </c>
      <c r="L245" s="28">
        <v>7000</v>
      </c>
      <c r="M245" s="28">
        <v>7000</v>
      </c>
      <c r="N245" s="28">
        <v>7000</v>
      </c>
      <c r="O245" s="28">
        <v>7000</v>
      </c>
      <c r="P245" s="28">
        <v>7000</v>
      </c>
      <c r="Q245" s="28">
        <v>7000</v>
      </c>
      <c r="R245" s="28">
        <v>7000</v>
      </c>
      <c r="S245" s="24"/>
    </row>
    <row r="246" spans="1:19" s="25" customFormat="1">
      <c r="A246" s="7" t="s">
        <v>17</v>
      </c>
      <c r="B246" s="7" t="s">
        <v>20</v>
      </c>
      <c r="C246" s="8" t="s">
        <v>316</v>
      </c>
      <c r="D246" s="8" t="s">
        <v>29</v>
      </c>
      <c r="E246" s="9" t="s">
        <v>16</v>
      </c>
      <c r="F246" s="9">
        <v>44287</v>
      </c>
      <c r="G246" s="10"/>
      <c r="H246" s="10"/>
      <c r="I246" s="12"/>
      <c r="J246" s="12">
        <v>1500000</v>
      </c>
      <c r="K246" s="10"/>
      <c r="L246" s="10"/>
      <c r="M246" s="10"/>
      <c r="N246" s="10"/>
      <c r="O246" s="10"/>
      <c r="P246" s="10"/>
      <c r="Q246" s="10"/>
      <c r="R246" s="10"/>
      <c r="S246" s="10">
        <f t="shared" ref="S246:S254" si="8">SUM(G246:R246)</f>
        <v>1500000</v>
      </c>
    </row>
    <row r="247" spans="1:19" s="25" customFormat="1">
      <c r="A247" s="7" t="s">
        <v>17</v>
      </c>
      <c r="B247" s="7" t="s">
        <v>20</v>
      </c>
      <c r="C247" s="8" t="s">
        <v>316</v>
      </c>
      <c r="D247" s="8" t="s">
        <v>30</v>
      </c>
      <c r="E247" s="9" t="s">
        <v>16</v>
      </c>
      <c r="F247" s="9">
        <v>44287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0">
        <f t="shared" si="8"/>
        <v>0</v>
      </c>
    </row>
    <row r="248" spans="1:19" s="25" customFormat="1">
      <c r="A248" s="7" t="s">
        <v>17</v>
      </c>
      <c r="B248" s="7" t="s">
        <v>20</v>
      </c>
      <c r="C248" s="8" t="s">
        <v>316</v>
      </c>
      <c r="D248" s="8" t="s">
        <v>31</v>
      </c>
      <c r="E248" s="9" t="s">
        <v>16</v>
      </c>
      <c r="F248" s="9">
        <v>44287</v>
      </c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0">
        <f t="shared" si="8"/>
        <v>0</v>
      </c>
    </row>
    <row r="249" spans="1:19" s="25" customFormat="1">
      <c r="A249" s="7" t="s">
        <v>17</v>
      </c>
      <c r="B249" s="7" t="s">
        <v>20</v>
      </c>
      <c r="C249" s="8" t="s">
        <v>316</v>
      </c>
      <c r="D249" s="8" t="s">
        <v>34</v>
      </c>
      <c r="E249" s="9" t="s">
        <v>16</v>
      </c>
      <c r="F249" s="9">
        <v>44287</v>
      </c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0">
        <f t="shared" si="8"/>
        <v>0</v>
      </c>
    </row>
    <row r="250" spans="1:19" s="25" customFormat="1">
      <c r="A250" s="7" t="s">
        <v>17</v>
      </c>
      <c r="B250" s="7" t="s">
        <v>33</v>
      </c>
      <c r="C250" s="8" t="s">
        <v>316</v>
      </c>
      <c r="D250" s="8" t="s">
        <v>32</v>
      </c>
      <c r="E250" s="9" t="s">
        <v>16</v>
      </c>
      <c r="F250" s="9">
        <v>44287</v>
      </c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0">
        <f t="shared" si="8"/>
        <v>0</v>
      </c>
    </row>
    <row r="251" spans="1:19" s="25" customFormat="1">
      <c r="A251" s="7" t="s">
        <v>17</v>
      </c>
      <c r="B251" s="7" t="s">
        <v>20</v>
      </c>
      <c r="C251" s="8" t="s">
        <v>18</v>
      </c>
      <c r="D251" s="8" t="s">
        <v>19</v>
      </c>
      <c r="E251" s="9">
        <v>44228</v>
      </c>
      <c r="F251" s="9">
        <v>44378</v>
      </c>
      <c r="G251" s="10"/>
      <c r="H251" s="10"/>
      <c r="I251" s="10"/>
      <c r="J251" s="10"/>
      <c r="K251" s="10"/>
      <c r="L251" s="10"/>
      <c r="M251" s="12">
        <v>20000</v>
      </c>
      <c r="N251" s="10"/>
      <c r="O251" s="10"/>
      <c r="P251" s="10"/>
      <c r="Q251" s="10"/>
      <c r="R251" s="10"/>
      <c r="S251" s="12">
        <f t="shared" si="8"/>
        <v>20000</v>
      </c>
    </row>
    <row r="252" spans="1:19" s="25" customFormat="1">
      <c r="A252" s="7" t="s">
        <v>17</v>
      </c>
      <c r="B252" s="7" t="s">
        <v>20</v>
      </c>
      <c r="C252" s="8" t="s">
        <v>18</v>
      </c>
      <c r="D252" s="8" t="s">
        <v>26</v>
      </c>
      <c r="E252" s="9">
        <v>44228</v>
      </c>
      <c r="F252" s="9">
        <v>44378</v>
      </c>
      <c r="G252" s="10"/>
      <c r="H252" s="10"/>
      <c r="I252" s="10"/>
      <c r="J252" s="10"/>
      <c r="K252" s="10"/>
      <c r="L252" s="12"/>
      <c r="M252" s="12">
        <v>30000</v>
      </c>
      <c r="N252" s="10"/>
      <c r="O252" s="10"/>
      <c r="P252" s="10"/>
      <c r="Q252" s="10"/>
      <c r="R252" s="10"/>
      <c r="S252" s="10">
        <f t="shared" si="8"/>
        <v>30000</v>
      </c>
    </row>
    <row r="253" spans="1:19" s="25" customFormat="1" ht="24">
      <c r="A253" s="7" t="s">
        <v>17</v>
      </c>
      <c r="B253" s="7" t="s">
        <v>20</v>
      </c>
      <c r="C253" s="8" t="s">
        <v>18</v>
      </c>
      <c r="D253" s="8" t="s">
        <v>305</v>
      </c>
      <c r="E253" s="9">
        <v>44228</v>
      </c>
      <c r="F253" s="9">
        <v>44378</v>
      </c>
      <c r="G253" s="10"/>
      <c r="H253" s="10"/>
      <c r="I253" s="10"/>
      <c r="J253" s="10"/>
      <c r="K253" s="10"/>
      <c r="L253" s="10"/>
      <c r="M253" s="12"/>
      <c r="N253" s="12">
        <v>80000</v>
      </c>
      <c r="O253" s="10"/>
      <c r="P253" s="10"/>
      <c r="Q253" s="10"/>
      <c r="R253" s="10"/>
      <c r="S253" s="12">
        <f t="shared" si="8"/>
        <v>80000</v>
      </c>
    </row>
    <row r="254" spans="1:19" s="25" customFormat="1" ht="24">
      <c r="A254" s="7" t="s">
        <v>17</v>
      </c>
      <c r="B254" s="7" t="s">
        <v>20</v>
      </c>
      <c r="C254" s="8" t="s">
        <v>18</v>
      </c>
      <c r="D254" s="8" t="s">
        <v>21</v>
      </c>
      <c r="E254" s="9">
        <v>44228</v>
      </c>
      <c r="F254" s="9">
        <v>44378</v>
      </c>
      <c r="G254" s="10"/>
      <c r="H254" s="10"/>
      <c r="I254" s="10"/>
      <c r="J254" s="10"/>
      <c r="K254" s="10"/>
      <c r="L254" s="10"/>
      <c r="M254" s="10"/>
      <c r="N254" s="10"/>
      <c r="O254" s="10"/>
      <c r="P254" s="12"/>
      <c r="Q254" s="12">
        <v>240000</v>
      </c>
      <c r="R254" s="10"/>
      <c r="S254" s="10">
        <f t="shared" si="8"/>
        <v>240000</v>
      </c>
    </row>
    <row r="255" spans="1:19" s="25" customFormat="1">
      <c r="A255" s="7" t="s">
        <v>17</v>
      </c>
      <c r="B255" s="7" t="s">
        <v>20</v>
      </c>
      <c r="C255" s="8" t="s">
        <v>18</v>
      </c>
      <c r="D255" s="8" t="s">
        <v>307</v>
      </c>
      <c r="E255" s="9">
        <v>44228</v>
      </c>
      <c r="F255" s="9">
        <v>44378</v>
      </c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2">
        <v>7000</v>
      </c>
      <c r="R255" s="10"/>
      <c r="S255" s="10"/>
    </row>
    <row r="256" spans="1:19" s="25" customFormat="1" ht="24">
      <c r="A256" s="7" t="s">
        <v>17</v>
      </c>
      <c r="B256" s="7" t="s">
        <v>15</v>
      </c>
      <c r="C256" s="8" t="s">
        <v>25</v>
      </c>
      <c r="D256" s="8" t="s">
        <v>25</v>
      </c>
      <c r="E256" s="9">
        <v>44197</v>
      </c>
      <c r="F256" s="9">
        <v>44348</v>
      </c>
      <c r="G256" s="10"/>
      <c r="H256" s="10"/>
      <c r="I256" s="10"/>
      <c r="J256" s="10"/>
      <c r="K256" s="12">
        <v>80000</v>
      </c>
      <c r="L256" s="10"/>
      <c r="M256" s="10"/>
      <c r="N256" s="10"/>
      <c r="O256" s="10"/>
      <c r="P256" s="10"/>
      <c r="Q256" s="10"/>
      <c r="R256" s="10"/>
      <c r="S256" s="10">
        <f t="shared" ref="S256:S264" si="9">SUM(G256:R256)</f>
        <v>80000</v>
      </c>
    </row>
    <row r="257" spans="1:19" s="25" customFormat="1" ht="24">
      <c r="A257" s="7" t="s">
        <v>17</v>
      </c>
      <c r="B257" s="7" t="s">
        <v>15</v>
      </c>
      <c r="C257" s="8" t="s">
        <v>23</v>
      </c>
      <c r="D257" s="8" t="s">
        <v>23</v>
      </c>
      <c r="E257" s="9">
        <v>44197</v>
      </c>
      <c r="F257" s="9">
        <v>44348</v>
      </c>
      <c r="G257" s="10"/>
      <c r="H257" s="12">
        <v>12250</v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>
        <f t="shared" si="9"/>
        <v>12250</v>
      </c>
    </row>
    <row r="258" spans="1:19" s="25" customFormat="1">
      <c r="A258" s="7" t="s">
        <v>17</v>
      </c>
      <c r="B258" s="7" t="s">
        <v>15</v>
      </c>
      <c r="C258" s="8" t="s">
        <v>24</v>
      </c>
      <c r="D258" s="8" t="s">
        <v>24</v>
      </c>
      <c r="E258" s="9">
        <v>44197</v>
      </c>
      <c r="F258" s="9">
        <v>44348</v>
      </c>
      <c r="G258" s="10"/>
      <c r="H258" s="10"/>
      <c r="I258" s="12">
        <v>35000</v>
      </c>
      <c r="J258" s="10"/>
      <c r="K258" s="10"/>
      <c r="L258" s="10"/>
      <c r="M258" s="10"/>
      <c r="N258" s="10"/>
      <c r="O258" s="10"/>
      <c r="P258" s="10"/>
      <c r="Q258" s="10"/>
      <c r="R258" s="10"/>
      <c r="S258" s="12">
        <f t="shared" si="9"/>
        <v>35000</v>
      </c>
    </row>
    <row r="259" spans="1:19" s="25" customFormat="1" ht="24">
      <c r="A259" s="7" t="s">
        <v>17</v>
      </c>
      <c r="B259" s="7" t="s">
        <v>15</v>
      </c>
      <c r="C259" s="8" t="s">
        <v>22</v>
      </c>
      <c r="D259" s="8" t="s">
        <v>22</v>
      </c>
      <c r="E259" s="9">
        <v>44197</v>
      </c>
      <c r="F259" s="9">
        <v>44348</v>
      </c>
      <c r="G259" s="10"/>
      <c r="H259" s="10"/>
      <c r="I259" s="12">
        <v>10000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>
        <f t="shared" si="9"/>
        <v>10000</v>
      </c>
    </row>
    <row r="260" spans="1:19" s="25" customFormat="1">
      <c r="A260" s="7" t="s">
        <v>17</v>
      </c>
      <c r="B260" s="7" t="s">
        <v>15</v>
      </c>
      <c r="C260" s="18" t="s">
        <v>306</v>
      </c>
      <c r="D260" s="18" t="s">
        <v>306</v>
      </c>
      <c r="E260" s="9">
        <v>44348</v>
      </c>
      <c r="F260" s="9">
        <v>44896</v>
      </c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>
        <v>50000</v>
      </c>
      <c r="S260" s="12">
        <f t="shared" si="9"/>
        <v>50000</v>
      </c>
    </row>
    <row r="261" spans="1:19" s="25" customFormat="1" ht="24">
      <c r="A261" s="7" t="s">
        <v>17</v>
      </c>
      <c r="B261" s="7" t="s">
        <v>15</v>
      </c>
      <c r="C261" s="8" t="s">
        <v>36</v>
      </c>
      <c r="D261" s="8" t="s">
        <v>36</v>
      </c>
      <c r="E261" s="9">
        <v>44287</v>
      </c>
      <c r="F261" s="9">
        <v>44470</v>
      </c>
      <c r="G261" s="12">
        <v>45000</v>
      </c>
      <c r="H261" s="12">
        <v>45000</v>
      </c>
      <c r="I261" s="12">
        <v>45000</v>
      </c>
      <c r="J261" s="12">
        <v>45000</v>
      </c>
      <c r="K261" s="12">
        <v>45000</v>
      </c>
      <c r="L261" s="12">
        <v>45000</v>
      </c>
      <c r="M261" s="12">
        <v>45000</v>
      </c>
      <c r="N261" s="12">
        <v>45000</v>
      </c>
      <c r="O261" s="12">
        <v>45000</v>
      </c>
      <c r="P261" s="12">
        <v>45000</v>
      </c>
      <c r="Q261" s="12">
        <v>45000</v>
      </c>
      <c r="R261" s="12">
        <v>45000</v>
      </c>
      <c r="S261" s="10">
        <f t="shared" si="9"/>
        <v>540000</v>
      </c>
    </row>
    <row r="262" spans="1:19" s="25" customFormat="1">
      <c r="A262" s="7" t="s">
        <v>17</v>
      </c>
      <c r="B262" s="7" t="s">
        <v>15</v>
      </c>
      <c r="C262" s="8" t="s">
        <v>27</v>
      </c>
      <c r="D262" s="8" t="s">
        <v>27</v>
      </c>
      <c r="E262" s="9">
        <v>44256</v>
      </c>
      <c r="F262" s="9">
        <v>44409</v>
      </c>
      <c r="G262" s="17"/>
      <c r="H262" s="17"/>
      <c r="I262" s="17"/>
      <c r="J262" s="17"/>
      <c r="K262" s="17"/>
      <c r="L262" s="17"/>
      <c r="M262" s="17"/>
      <c r="N262" s="19">
        <v>8000</v>
      </c>
      <c r="O262" s="17"/>
      <c r="P262" s="17"/>
      <c r="Q262" s="17"/>
      <c r="R262" s="17"/>
      <c r="S262" s="12">
        <f t="shared" si="9"/>
        <v>8000</v>
      </c>
    </row>
    <row r="263" spans="1:19" s="25" customFormat="1">
      <c r="A263" s="7" t="s">
        <v>17</v>
      </c>
      <c r="B263" s="7" t="s">
        <v>15</v>
      </c>
      <c r="C263" s="8" t="s">
        <v>35</v>
      </c>
      <c r="D263" s="8" t="s">
        <v>35</v>
      </c>
      <c r="E263" s="9">
        <v>44256</v>
      </c>
      <c r="F263" s="9">
        <v>44440</v>
      </c>
      <c r="G263" s="12">
        <v>45834</v>
      </c>
      <c r="H263" s="12">
        <v>45834</v>
      </c>
      <c r="I263" s="12">
        <v>45834</v>
      </c>
      <c r="J263" s="12">
        <v>45834</v>
      </c>
      <c r="K263" s="12">
        <v>45833</v>
      </c>
      <c r="L263" s="12">
        <v>45833</v>
      </c>
      <c r="M263" s="12">
        <v>45833</v>
      </c>
      <c r="N263" s="12">
        <v>45833</v>
      </c>
      <c r="O263" s="12">
        <v>45833</v>
      </c>
      <c r="P263" s="12">
        <v>45833</v>
      </c>
      <c r="Q263" s="12">
        <v>45833</v>
      </c>
      <c r="R263" s="12">
        <v>45833</v>
      </c>
      <c r="S263" s="10">
        <f t="shared" si="9"/>
        <v>550000</v>
      </c>
    </row>
    <row r="264" spans="1:19" s="25" customFormat="1">
      <c r="A264" s="7" t="s">
        <v>17</v>
      </c>
      <c r="B264" s="7" t="s">
        <v>15</v>
      </c>
      <c r="C264" s="8" t="s">
        <v>28</v>
      </c>
      <c r="D264" s="8" t="s">
        <v>28</v>
      </c>
      <c r="E264" s="9">
        <v>44348</v>
      </c>
      <c r="F264" s="9">
        <v>44652</v>
      </c>
      <c r="G264" s="12">
        <v>6667</v>
      </c>
      <c r="H264" s="12">
        <v>6667</v>
      </c>
      <c r="I264" s="12">
        <v>6667</v>
      </c>
      <c r="J264" s="12">
        <v>6667</v>
      </c>
      <c r="K264" s="12">
        <v>6667</v>
      </c>
      <c r="L264" s="12">
        <v>6667</v>
      </c>
      <c r="M264" s="12">
        <v>6667</v>
      </c>
      <c r="N264" s="12">
        <v>6667</v>
      </c>
      <c r="O264" s="12">
        <v>6666</v>
      </c>
      <c r="P264" s="12">
        <v>6666</v>
      </c>
      <c r="Q264" s="12">
        <v>6666</v>
      </c>
      <c r="R264" s="12">
        <v>6666</v>
      </c>
      <c r="S264" s="10">
        <f t="shared" si="9"/>
        <v>80000</v>
      </c>
    </row>
    <row r="265" spans="1:19" s="25" customFormat="1" ht="24">
      <c r="A265" s="7" t="s">
        <v>342</v>
      </c>
      <c r="B265" s="7" t="s">
        <v>20</v>
      </c>
      <c r="C265" s="20" t="s">
        <v>312</v>
      </c>
      <c r="D265" s="8" t="s">
        <v>41</v>
      </c>
      <c r="E265" s="9">
        <v>44256</v>
      </c>
      <c r="F265" s="9">
        <v>44440</v>
      </c>
      <c r="G265" s="10"/>
      <c r="H265" s="10"/>
      <c r="I265" s="10"/>
      <c r="J265" s="10"/>
      <c r="K265" s="10"/>
      <c r="L265" s="10">
        <v>375000</v>
      </c>
      <c r="M265" s="10"/>
      <c r="N265" s="10"/>
      <c r="O265" s="10"/>
      <c r="P265" s="10"/>
      <c r="Q265" s="10"/>
      <c r="R265" s="10">
        <v>375000</v>
      </c>
      <c r="S265" s="10"/>
    </row>
    <row r="266" spans="1:19" s="25" customFormat="1">
      <c r="A266" s="7" t="s">
        <v>342</v>
      </c>
      <c r="B266" s="7" t="s">
        <v>20</v>
      </c>
      <c r="C266" s="8" t="s">
        <v>314</v>
      </c>
      <c r="D266" s="8" t="s">
        <v>42</v>
      </c>
      <c r="E266" s="9" t="s">
        <v>16</v>
      </c>
      <c r="F266" s="9">
        <v>44470</v>
      </c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s="25" customFormat="1">
      <c r="A267" s="7" t="s">
        <v>342</v>
      </c>
      <c r="B267" s="7" t="s">
        <v>15</v>
      </c>
      <c r="C267" s="8" t="s">
        <v>43</v>
      </c>
      <c r="D267" s="8" t="s">
        <v>43</v>
      </c>
      <c r="E267" s="9">
        <v>44409</v>
      </c>
      <c r="F267" s="9">
        <v>44621</v>
      </c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s="25" customFormat="1" ht="24">
      <c r="A268" s="7" t="s">
        <v>342</v>
      </c>
      <c r="B268" s="7" t="s">
        <v>15</v>
      </c>
      <c r="C268" s="20" t="s">
        <v>319</v>
      </c>
      <c r="D268" s="20" t="s">
        <v>45</v>
      </c>
      <c r="E268" s="9">
        <v>44197</v>
      </c>
      <c r="F268" s="9">
        <v>44348</v>
      </c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s="25" customFormat="1" ht="24">
      <c r="A269" s="7" t="s">
        <v>342</v>
      </c>
      <c r="B269" s="7" t="s">
        <v>15</v>
      </c>
      <c r="C269" s="20" t="s">
        <v>318</v>
      </c>
      <c r="D269" s="20" t="s">
        <v>44</v>
      </c>
      <c r="E269" s="9">
        <v>44197</v>
      </c>
      <c r="F269" s="9">
        <v>44348</v>
      </c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s="25" customFormat="1">
      <c r="A270" s="7" t="s">
        <v>342</v>
      </c>
      <c r="B270" s="7" t="s">
        <v>15</v>
      </c>
      <c r="C270" s="20" t="s">
        <v>47</v>
      </c>
      <c r="D270" s="8" t="s">
        <v>321</v>
      </c>
      <c r="E270" s="9">
        <v>44197</v>
      </c>
      <c r="F270" s="9">
        <v>44348</v>
      </c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>
        <f>SUM(G270:R270)</f>
        <v>0</v>
      </c>
    </row>
    <row r="271" spans="1:19" s="25" customFormat="1">
      <c r="A271" s="7" t="s">
        <v>342</v>
      </c>
      <c r="B271" s="7" t="s">
        <v>15</v>
      </c>
      <c r="C271" s="20" t="s">
        <v>48</v>
      </c>
      <c r="D271" s="8" t="s">
        <v>49</v>
      </c>
      <c r="E271" s="9">
        <v>44197</v>
      </c>
      <c r="F271" s="9">
        <v>44348</v>
      </c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2">
        <f>SUM(G271:R271)</f>
        <v>0</v>
      </c>
    </row>
    <row r="272" spans="1:19" s="25" customFormat="1" ht="24">
      <c r="A272" s="7" t="s">
        <v>342</v>
      </c>
      <c r="B272" s="7" t="s">
        <v>15</v>
      </c>
      <c r="C272" s="8" t="s">
        <v>320</v>
      </c>
      <c r="D272" s="8" t="s">
        <v>46</v>
      </c>
      <c r="E272" s="9">
        <v>44256</v>
      </c>
      <c r="F272" s="9">
        <v>44440</v>
      </c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s="25" customFormat="1">
      <c r="A273" s="7" t="s">
        <v>342</v>
      </c>
      <c r="B273" s="7" t="s">
        <v>15</v>
      </c>
      <c r="C273" s="8" t="s">
        <v>50</v>
      </c>
      <c r="D273" s="8" t="s">
        <v>50</v>
      </c>
      <c r="E273" s="9">
        <v>44287</v>
      </c>
      <c r="F273" s="9">
        <v>44470</v>
      </c>
      <c r="G273" s="10">
        <v>3750</v>
      </c>
      <c r="H273" s="10">
        <v>3750</v>
      </c>
      <c r="I273" s="10">
        <v>3750</v>
      </c>
      <c r="J273" s="10">
        <v>3750</v>
      </c>
      <c r="K273" s="10">
        <v>3750</v>
      </c>
      <c r="L273" s="10">
        <v>3750</v>
      </c>
      <c r="M273" s="10">
        <v>3750</v>
      </c>
      <c r="N273" s="10">
        <v>3750</v>
      </c>
      <c r="O273" s="10">
        <v>3750</v>
      </c>
      <c r="P273" s="10">
        <v>3750</v>
      </c>
      <c r="Q273" s="10">
        <v>3750</v>
      </c>
      <c r="R273" s="10">
        <v>3750</v>
      </c>
      <c r="S273" s="12">
        <f t="shared" ref="S273:S281" si="10">SUM(G273:R273)</f>
        <v>45000</v>
      </c>
    </row>
    <row r="274" spans="1:19" s="25" customFormat="1">
      <c r="A274" s="7" t="s">
        <v>342</v>
      </c>
      <c r="B274" s="7" t="s">
        <v>15</v>
      </c>
      <c r="C274" s="8" t="s">
        <v>51</v>
      </c>
      <c r="D274" s="8" t="s">
        <v>51</v>
      </c>
      <c r="E274" s="9">
        <v>44287</v>
      </c>
      <c r="F274" s="9">
        <v>44470</v>
      </c>
      <c r="G274" s="10">
        <v>4000</v>
      </c>
      <c r="H274" s="10">
        <v>4000</v>
      </c>
      <c r="I274" s="10">
        <v>4000</v>
      </c>
      <c r="J274" s="10">
        <v>4000</v>
      </c>
      <c r="K274" s="10">
        <v>4000</v>
      </c>
      <c r="L274" s="10">
        <v>4000</v>
      </c>
      <c r="M274" s="10">
        <v>4000</v>
      </c>
      <c r="N274" s="10">
        <v>4000</v>
      </c>
      <c r="O274" s="10">
        <v>4000</v>
      </c>
      <c r="P274" s="10">
        <v>4000</v>
      </c>
      <c r="Q274" s="10">
        <v>4000</v>
      </c>
      <c r="R274" s="10">
        <v>4000</v>
      </c>
      <c r="S274" s="12">
        <f t="shared" si="10"/>
        <v>48000</v>
      </c>
    </row>
    <row r="275" spans="1:19" s="25" customFormat="1" ht="36">
      <c r="A275" s="7" t="s">
        <v>342</v>
      </c>
      <c r="B275" s="7" t="s">
        <v>15</v>
      </c>
      <c r="C275" s="8" t="s">
        <v>52</v>
      </c>
      <c r="D275" s="8" t="s">
        <v>52</v>
      </c>
      <c r="E275" s="9" t="s">
        <v>16</v>
      </c>
      <c r="F275" s="9">
        <v>44348</v>
      </c>
      <c r="G275" s="10">
        <v>32972.75</v>
      </c>
      <c r="H275" s="10">
        <v>32972.75</v>
      </c>
      <c r="I275" s="10">
        <v>32972.75</v>
      </c>
      <c r="J275" s="10">
        <v>32972.75</v>
      </c>
      <c r="K275" s="10">
        <v>32972.75</v>
      </c>
      <c r="L275" s="10">
        <v>32972.75</v>
      </c>
      <c r="M275" s="10">
        <v>32972.75</v>
      </c>
      <c r="N275" s="10">
        <v>32972.75</v>
      </c>
      <c r="O275" s="10">
        <v>32972.75</v>
      </c>
      <c r="P275" s="10">
        <v>32972.75</v>
      </c>
      <c r="Q275" s="10">
        <v>32972.75</v>
      </c>
      <c r="R275" s="10">
        <v>32972.75</v>
      </c>
      <c r="S275" s="12">
        <f t="shared" si="10"/>
        <v>395673</v>
      </c>
    </row>
    <row r="276" spans="1:19" s="25" customFormat="1">
      <c r="A276" s="7" t="s">
        <v>342</v>
      </c>
      <c r="B276" s="7" t="s">
        <v>15</v>
      </c>
      <c r="C276" s="8" t="s">
        <v>53</v>
      </c>
      <c r="D276" s="8" t="s">
        <v>53</v>
      </c>
      <c r="E276" s="9" t="s">
        <v>16</v>
      </c>
      <c r="F276" s="9">
        <v>44348</v>
      </c>
      <c r="G276" s="10">
        <v>6250</v>
      </c>
      <c r="H276" s="10">
        <v>6250</v>
      </c>
      <c r="I276" s="10">
        <v>6250</v>
      </c>
      <c r="J276" s="10">
        <v>6250</v>
      </c>
      <c r="K276" s="10">
        <v>6250</v>
      </c>
      <c r="L276" s="10">
        <v>6250</v>
      </c>
      <c r="M276" s="10">
        <v>6250</v>
      </c>
      <c r="N276" s="10">
        <v>6250</v>
      </c>
      <c r="O276" s="10">
        <v>6250</v>
      </c>
      <c r="P276" s="10">
        <v>6250</v>
      </c>
      <c r="Q276" s="10">
        <v>6250</v>
      </c>
      <c r="R276" s="10">
        <v>6250</v>
      </c>
      <c r="S276" s="12">
        <f t="shared" si="10"/>
        <v>75000</v>
      </c>
    </row>
    <row r="277" spans="1:19" s="25" customFormat="1">
      <c r="A277" s="7" t="s">
        <v>342</v>
      </c>
      <c r="B277" s="7" t="s">
        <v>15</v>
      </c>
      <c r="C277" s="8" t="s">
        <v>54</v>
      </c>
      <c r="D277" s="8" t="s">
        <v>54</v>
      </c>
      <c r="E277" s="9" t="s">
        <v>16</v>
      </c>
      <c r="F277" s="9">
        <v>44348</v>
      </c>
      <c r="G277" s="10">
        <v>2500</v>
      </c>
      <c r="H277" s="10">
        <v>2500</v>
      </c>
      <c r="I277" s="10">
        <v>2500</v>
      </c>
      <c r="J277" s="10">
        <v>2500</v>
      </c>
      <c r="K277" s="10">
        <v>2500</v>
      </c>
      <c r="L277" s="10">
        <v>12050</v>
      </c>
      <c r="M277" s="10">
        <v>2500</v>
      </c>
      <c r="N277" s="10">
        <v>2500</v>
      </c>
      <c r="O277" s="10">
        <v>2500</v>
      </c>
      <c r="P277" s="10">
        <v>2500</v>
      </c>
      <c r="Q277" s="10">
        <v>2500</v>
      </c>
      <c r="R277" s="10">
        <v>12050</v>
      </c>
      <c r="S277" s="12">
        <f t="shared" si="10"/>
        <v>49100</v>
      </c>
    </row>
    <row r="278" spans="1:19" s="25" customFormat="1">
      <c r="A278" s="7" t="s">
        <v>342</v>
      </c>
      <c r="B278" s="7" t="s">
        <v>15</v>
      </c>
      <c r="C278" s="8" t="s">
        <v>55</v>
      </c>
      <c r="D278" s="8" t="s">
        <v>55</v>
      </c>
      <c r="E278" s="9" t="s">
        <v>16</v>
      </c>
      <c r="F278" s="9">
        <v>44348</v>
      </c>
      <c r="G278" s="10"/>
      <c r="H278" s="10"/>
      <c r="I278" s="10"/>
      <c r="J278" s="10"/>
      <c r="K278" s="10"/>
      <c r="L278" s="10">
        <v>23000</v>
      </c>
      <c r="M278" s="10"/>
      <c r="N278" s="10"/>
      <c r="O278" s="10"/>
      <c r="P278" s="10"/>
      <c r="Q278" s="10"/>
      <c r="R278" s="10"/>
      <c r="S278" s="12">
        <f t="shared" si="10"/>
        <v>23000</v>
      </c>
    </row>
    <row r="279" spans="1:19" s="25" customFormat="1">
      <c r="A279" s="7" t="s">
        <v>342</v>
      </c>
      <c r="B279" s="7" t="s">
        <v>15</v>
      </c>
      <c r="C279" s="8" t="s">
        <v>56</v>
      </c>
      <c r="D279" s="8" t="s">
        <v>56</v>
      </c>
      <c r="E279" s="9" t="s">
        <v>16</v>
      </c>
      <c r="F279" s="9">
        <v>44348</v>
      </c>
      <c r="G279" s="10">
        <v>5000</v>
      </c>
      <c r="H279" s="10">
        <v>5000</v>
      </c>
      <c r="I279" s="10">
        <v>5000</v>
      </c>
      <c r="J279" s="10">
        <v>5000</v>
      </c>
      <c r="K279" s="10">
        <v>5000</v>
      </c>
      <c r="L279" s="10">
        <v>12000</v>
      </c>
      <c r="M279" s="10">
        <v>5000</v>
      </c>
      <c r="N279" s="10">
        <v>5000</v>
      </c>
      <c r="O279" s="10">
        <v>5000</v>
      </c>
      <c r="P279" s="10">
        <v>5000</v>
      </c>
      <c r="Q279" s="10">
        <v>5000</v>
      </c>
      <c r="R279" s="10">
        <v>12000</v>
      </c>
      <c r="S279" s="12">
        <f t="shared" si="10"/>
        <v>74000</v>
      </c>
    </row>
    <row r="280" spans="1:19" s="25" customFormat="1" ht="24">
      <c r="A280" s="7" t="s">
        <v>342</v>
      </c>
      <c r="B280" s="7" t="s">
        <v>15</v>
      </c>
      <c r="C280" s="8" t="s">
        <v>57</v>
      </c>
      <c r="D280" s="8" t="s">
        <v>57</v>
      </c>
      <c r="E280" s="9" t="s">
        <v>16</v>
      </c>
      <c r="F280" s="9">
        <v>44348</v>
      </c>
      <c r="G280" s="10">
        <v>6666.67</v>
      </c>
      <c r="H280" s="10">
        <v>6666.67</v>
      </c>
      <c r="I280" s="10">
        <v>6666.67</v>
      </c>
      <c r="J280" s="10">
        <v>6666.67</v>
      </c>
      <c r="K280" s="10">
        <v>6666.67</v>
      </c>
      <c r="L280" s="10">
        <v>26666.67</v>
      </c>
      <c r="M280" s="10">
        <v>6666.67</v>
      </c>
      <c r="N280" s="10">
        <v>6666.67</v>
      </c>
      <c r="O280" s="10">
        <v>6666.67</v>
      </c>
      <c r="P280" s="10">
        <v>6666.67</v>
      </c>
      <c r="Q280" s="10">
        <v>6666.67</v>
      </c>
      <c r="R280" s="10">
        <v>26666.67</v>
      </c>
      <c r="S280" s="12">
        <f t="shared" si="10"/>
        <v>120000.04</v>
      </c>
    </row>
    <row r="281" spans="1:19" s="25" customFormat="1">
      <c r="A281" s="7" t="s">
        <v>342</v>
      </c>
      <c r="B281" s="7" t="s">
        <v>15</v>
      </c>
      <c r="C281" s="8" t="s">
        <v>58</v>
      </c>
      <c r="D281" s="8" t="s">
        <v>58</v>
      </c>
      <c r="E281" s="9" t="s">
        <v>16</v>
      </c>
      <c r="F281" s="9">
        <v>44348</v>
      </c>
      <c r="G281" s="10">
        <v>33419.730000000003</v>
      </c>
      <c r="H281" s="10">
        <v>33419.730000000003</v>
      </c>
      <c r="I281" s="10">
        <v>33419.730000000003</v>
      </c>
      <c r="J281" s="10">
        <v>33419.730000000003</v>
      </c>
      <c r="K281" s="10">
        <v>33419.730000000003</v>
      </c>
      <c r="L281" s="10">
        <v>46883.29</v>
      </c>
      <c r="M281" s="10">
        <v>33419.730000000003</v>
      </c>
      <c r="N281" s="10">
        <v>33419.730000000003</v>
      </c>
      <c r="O281" s="10">
        <v>33419.730000000003</v>
      </c>
      <c r="P281" s="10">
        <v>33419.730000000003</v>
      </c>
      <c r="Q281" s="10">
        <v>33419.730000000003</v>
      </c>
      <c r="R281" s="10">
        <v>46883.29</v>
      </c>
      <c r="S281" s="12">
        <f t="shared" si="10"/>
        <v>427963.87999999995</v>
      </c>
    </row>
    <row r="282" spans="1:19" ht="5.25" customHeight="1"/>
  </sheetData>
  <autoFilter ref="A4:S281">
    <filterColumn colId="1"/>
    <sortState ref="A5:S278">
      <sortCondition ref="A4:A278"/>
    </sortState>
  </autoFilter>
  <mergeCells count="1">
    <mergeCell ref="A1:A3"/>
  </mergeCells>
  <conditionalFormatting sqref="C35:D36">
    <cfRule type="expression" dxfId="6" priority="1">
      <formula>$A35="2 - NUPEP"</formula>
    </cfRule>
    <cfRule type="expression" dxfId="5" priority="2">
      <formula>$A35="3 - CODAG"</formula>
    </cfRule>
    <cfRule type="expression" dxfId="4" priority="3">
      <formula>$A35="4 - CCOMPRAS"</formula>
    </cfRule>
    <cfRule type="expression" dxfId="3" priority="4">
      <formula>$A35="5 - Jurídico"</formula>
    </cfRule>
    <cfRule type="expression" dxfId="2" priority="5">
      <formula>$A35="6 - Licitação"</formula>
    </cfRule>
    <cfRule type="expression" dxfId="1" priority="6">
      <formula>$A35="7 - Concluído"</formula>
    </cfRule>
    <cfRule type="expression" dxfId="0" priority="7">
      <formula>$A35="9 - Cancelado"</formula>
    </cfRule>
  </conditionalFormatting>
  <pageMargins left="0.51181102362204722" right="0.51181102362204722" top="0.78740157480314965" bottom="0.78740157480314965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U280"/>
  <sheetViews>
    <sheetView showGridLines="0" zoomScaleNormal="100" workbookViewId="0">
      <pane ySplit="4" topLeftCell="A18" activePane="bottomLeft" state="frozen"/>
      <selection pane="bottomLeft" activeCell="E29" sqref="E29"/>
    </sheetView>
  </sheetViews>
  <sheetFormatPr defaultColWidth="0" defaultRowHeight="15" customHeight="1" zeroHeight="1"/>
  <cols>
    <col min="1" max="1" width="10.28515625" bestFit="1" customWidth="1"/>
    <col min="2" max="2" width="11.28515625" bestFit="1" customWidth="1"/>
    <col min="3" max="3" width="37.140625" customWidth="1"/>
    <col min="4" max="4" width="11.7109375" style="39" customWidth="1"/>
    <col min="5" max="15" width="11.7109375" style="4" customWidth="1"/>
    <col min="16" max="16" width="1.42578125" customWidth="1"/>
    <col min="17" max="21" width="0" hidden="1" customWidth="1"/>
    <col min="22" max="16384" width="9.140625" hidden="1"/>
  </cols>
  <sheetData>
    <row r="1" spans="1:18">
      <c r="A1" s="45"/>
      <c r="B1" s="5"/>
      <c r="C1" s="5"/>
      <c r="D1" s="38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8">
      <c r="A2" s="45"/>
      <c r="B2" s="5"/>
      <c r="C2" s="5"/>
      <c r="D2" s="38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>
      <c r="A3" s="46"/>
      <c r="B3" s="5"/>
      <c r="C3" s="5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>
      <c r="A4" s="1" t="s">
        <v>302</v>
      </c>
      <c r="B4" s="1" t="s">
        <v>303</v>
      </c>
      <c r="C4" s="1" t="s">
        <v>344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</row>
    <row r="5" spans="1:18">
      <c r="A5" s="13" t="s">
        <v>335</v>
      </c>
      <c r="B5" s="13" t="s">
        <v>20</v>
      </c>
      <c r="C5" s="11" t="s">
        <v>312</v>
      </c>
      <c r="D5" s="32"/>
      <c r="E5" s="35"/>
      <c r="F5" s="35">
        <v>1</v>
      </c>
      <c r="G5" s="35"/>
      <c r="H5" s="35"/>
      <c r="I5" s="35"/>
      <c r="J5" s="35"/>
      <c r="K5" s="35"/>
      <c r="L5" s="35"/>
      <c r="M5" s="35"/>
      <c r="N5" s="35"/>
      <c r="O5" s="35"/>
    </row>
    <row r="6" spans="1:18">
      <c r="A6" s="13" t="s">
        <v>334</v>
      </c>
      <c r="B6" s="13" t="s">
        <v>33</v>
      </c>
      <c r="C6" s="11" t="s">
        <v>63</v>
      </c>
      <c r="D6" s="32">
        <v>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8">
      <c r="A7" s="13" t="s">
        <v>334</v>
      </c>
      <c r="B7" s="13" t="s">
        <v>20</v>
      </c>
      <c r="C7" s="11" t="s">
        <v>350</v>
      </c>
      <c r="D7" s="32"/>
      <c r="E7" s="35"/>
      <c r="F7" s="35"/>
      <c r="G7" s="35">
        <v>1</v>
      </c>
      <c r="H7" s="35"/>
      <c r="I7" s="35"/>
      <c r="J7" s="35"/>
      <c r="K7" s="35"/>
      <c r="L7" s="35"/>
      <c r="M7" s="35"/>
      <c r="N7" s="35"/>
      <c r="O7" s="35"/>
    </row>
    <row r="8" spans="1:18">
      <c r="A8" s="13" t="s">
        <v>334</v>
      </c>
      <c r="B8" s="13" t="s">
        <v>33</v>
      </c>
      <c r="C8" s="11" t="s">
        <v>65</v>
      </c>
      <c r="D8" s="32"/>
      <c r="E8" s="35"/>
      <c r="F8" s="35">
        <v>1</v>
      </c>
      <c r="G8" s="35"/>
      <c r="H8" s="35"/>
      <c r="I8" s="35"/>
      <c r="J8" s="35"/>
      <c r="K8" s="35"/>
      <c r="L8" s="35"/>
      <c r="M8" s="35"/>
      <c r="N8" s="35"/>
      <c r="O8" s="35"/>
    </row>
    <row r="9" spans="1:18">
      <c r="A9" s="13" t="s">
        <v>334</v>
      </c>
      <c r="B9" s="13" t="s">
        <v>15</v>
      </c>
      <c r="C9" s="8" t="s">
        <v>328</v>
      </c>
      <c r="D9" s="32"/>
      <c r="E9" s="35"/>
      <c r="F9" s="35">
        <v>1</v>
      </c>
      <c r="G9" s="35"/>
      <c r="H9" s="35"/>
      <c r="I9" s="35"/>
      <c r="J9" s="35"/>
      <c r="K9" s="35"/>
      <c r="L9" s="35"/>
      <c r="M9" s="35"/>
      <c r="N9" s="35"/>
      <c r="O9" s="35"/>
    </row>
    <row r="10" spans="1:18">
      <c r="A10" s="13" t="s">
        <v>337</v>
      </c>
      <c r="B10" s="13" t="s">
        <v>33</v>
      </c>
      <c r="C10" s="11" t="s">
        <v>80</v>
      </c>
      <c r="D10" s="32"/>
      <c r="E10" s="35"/>
      <c r="F10" s="35">
        <v>1</v>
      </c>
      <c r="G10" s="35"/>
      <c r="H10" s="35"/>
      <c r="I10" s="35"/>
      <c r="J10" s="35"/>
      <c r="K10" s="35"/>
      <c r="L10" s="35"/>
      <c r="M10" s="35"/>
      <c r="N10" s="35"/>
      <c r="O10" s="35"/>
      <c r="R10">
        <f>SUM(F10:Q10)</f>
        <v>1</v>
      </c>
    </row>
    <row r="11" spans="1:18">
      <c r="A11" s="13" t="s">
        <v>341</v>
      </c>
      <c r="B11" s="13" t="s">
        <v>33</v>
      </c>
      <c r="C11" s="20" t="s">
        <v>315</v>
      </c>
      <c r="D11" s="32">
        <v>1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8">
      <c r="A12" s="13" t="s">
        <v>341</v>
      </c>
      <c r="B12" s="13" t="s">
        <v>15</v>
      </c>
      <c r="C12" s="18" t="s">
        <v>187</v>
      </c>
      <c r="D12" s="32">
        <v>1</v>
      </c>
      <c r="E12" s="35">
        <v>1</v>
      </c>
      <c r="F12" s="35">
        <v>1</v>
      </c>
      <c r="G12" s="35">
        <v>1</v>
      </c>
      <c r="H12" s="35">
        <v>1</v>
      </c>
      <c r="I12" s="35">
        <v>1</v>
      </c>
      <c r="J12" s="35">
        <v>1</v>
      </c>
      <c r="K12" s="35">
        <v>1</v>
      </c>
      <c r="L12" s="35">
        <v>1</v>
      </c>
      <c r="M12" s="35">
        <v>1</v>
      </c>
      <c r="N12" s="35">
        <v>1</v>
      </c>
      <c r="O12" s="35">
        <v>1</v>
      </c>
    </row>
    <row r="13" spans="1:18">
      <c r="A13" s="13" t="s">
        <v>341</v>
      </c>
      <c r="B13" s="13" t="s">
        <v>20</v>
      </c>
      <c r="C13" s="20" t="s">
        <v>313</v>
      </c>
      <c r="D13" s="32"/>
      <c r="E13" s="35"/>
      <c r="F13" s="35"/>
      <c r="G13" s="35">
        <v>1</v>
      </c>
      <c r="H13" s="35"/>
      <c r="I13" s="35"/>
      <c r="J13" s="35"/>
      <c r="K13" s="35"/>
      <c r="L13" s="35"/>
      <c r="M13" s="35"/>
      <c r="N13" s="35"/>
      <c r="O13" s="35"/>
    </row>
    <row r="14" spans="1:18">
      <c r="A14" s="13" t="s">
        <v>336</v>
      </c>
      <c r="B14" s="13" t="s">
        <v>15</v>
      </c>
      <c r="C14" s="8" t="s">
        <v>317</v>
      </c>
      <c r="D14" s="32">
        <v>1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8">
      <c r="A15" s="13" t="s">
        <v>336</v>
      </c>
      <c r="B15" s="13" t="s">
        <v>15</v>
      </c>
      <c r="C15" s="8" t="s">
        <v>39</v>
      </c>
      <c r="D15" s="32">
        <v>1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8">
      <c r="A16" s="13" t="s">
        <v>338</v>
      </c>
      <c r="B16" s="13" t="s">
        <v>33</v>
      </c>
      <c r="C16" s="8" t="s">
        <v>326</v>
      </c>
      <c r="D16" s="32"/>
      <c r="E16" s="35"/>
      <c r="F16" s="35">
        <v>1</v>
      </c>
      <c r="G16" s="35"/>
      <c r="H16" s="35"/>
      <c r="I16" s="35"/>
      <c r="J16" s="35"/>
      <c r="K16" s="35"/>
      <c r="L16" s="35"/>
      <c r="M16" s="35"/>
      <c r="N16" s="35"/>
      <c r="O16" s="35"/>
    </row>
    <row r="17" spans="1:15">
      <c r="A17" s="13" t="s">
        <v>338</v>
      </c>
      <c r="B17" s="13" t="s">
        <v>15</v>
      </c>
      <c r="C17" s="11" t="s">
        <v>87</v>
      </c>
      <c r="D17" s="32"/>
      <c r="E17" s="35"/>
      <c r="F17" s="35"/>
      <c r="G17" s="35"/>
      <c r="H17" s="35"/>
      <c r="I17" s="35"/>
      <c r="J17" s="35">
        <v>1</v>
      </c>
      <c r="K17" s="35"/>
      <c r="L17" s="35"/>
      <c r="M17" s="35"/>
      <c r="N17" s="35"/>
      <c r="O17" s="35"/>
    </row>
    <row r="18" spans="1:15">
      <c r="A18" s="13" t="s">
        <v>339</v>
      </c>
      <c r="B18" s="13" t="s">
        <v>33</v>
      </c>
      <c r="C18" s="8" t="s">
        <v>325</v>
      </c>
      <c r="D18" s="32">
        <v>1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s="25" customFormat="1">
      <c r="A19" s="13" t="s">
        <v>339</v>
      </c>
      <c r="B19" s="13" t="s">
        <v>33</v>
      </c>
      <c r="C19" s="8" t="s">
        <v>324</v>
      </c>
      <c r="D19" s="32">
        <v>1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>
      <c r="A20" s="13" t="s">
        <v>339</v>
      </c>
      <c r="B20" s="13" t="s">
        <v>15</v>
      </c>
      <c r="C20" s="8" t="s">
        <v>142</v>
      </c>
      <c r="D20" s="32">
        <v>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>
      <c r="A21" s="13" t="s">
        <v>339</v>
      </c>
      <c r="B21" s="13" t="s">
        <v>15</v>
      </c>
      <c r="C21" s="8" t="s">
        <v>349</v>
      </c>
      <c r="D21" s="32">
        <v>1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>
      <c r="A22" s="13" t="s">
        <v>339</v>
      </c>
      <c r="B22" s="13" t="s">
        <v>33</v>
      </c>
      <c r="C22" s="8" t="s">
        <v>327</v>
      </c>
      <c r="D22" s="33"/>
      <c r="E22" s="36"/>
      <c r="F22" s="36"/>
      <c r="G22" s="36"/>
      <c r="H22" s="35">
        <v>1</v>
      </c>
      <c r="I22" s="36"/>
      <c r="J22" s="36"/>
      <c r="K22" s="36"/>
      <c r="L22" s="36"/>
      <c r="M22" s="36"/>
      <c r="N22" s="36"/>
      <c r="O22" s="36"/>
    </row>
    <row r="23" spans="1:15" s="25" customFormat="1">
      <c r="A23" s="13" t="s">
        <v>339</v>
      </c>
      <c r="B23" s="13" t="s">
        <v>33</v>
      </c>
      <c r="C23" s="8" t="s">
        <v>323</v>
      </c>
      <c r="D23" s="32"/>
      <c r="E23" s="35"/>
      <c r="F23" s="35"/>
      <c r="G23" s="35"/>
      <c r="H23" s="35">
        <v>1</v>
      </c>
      <c r="I23" s="35"/>
      <c r="J23" s="35"/>
      <c r="K23" s="35"/>
      <c r="L23" s="35"/>
      <c r="M23" s="35"/>
      <c r="N23" s="35"/>
      <c r="O23" s="35"/>
    </row>
    <row r="24" spans="1:15" s="25" customFormat="1">
      <c r="A24" s="13" t="s">
        <v>340</v>
      </c>
      <c r="B24" s="13" t="s">
        <v>33</v>
      </c>
      <c r="C24" s="11" t="s">
        <v>185</v>
      </c>
      <c r="D24" s="32"/>
      <c r="E24" s="35"/>
      <c r="F24" s="35">
        <v>1</v>
      </c>
      <c r="G24" s="35"/>
      <c r="H24" s="35"/>
      <c r="I24" s="35"/>
      <c r="J24" s="35"/>
      <c r="K24" s="35"/>
      <c r="L24" s="35"/>
      <c r="M24" s="35"/>
      <c r="N24" s="35"/>
      <c r="O24" s="35"/>
    </row>
    <row r="25" spans="1:15" s="25" customFormat="1">
      <c r="A25" s="13" t="s">
        <v>343</v>
      </c>
      <c r="B25" s="13" t="s">
        <v>33</v>
      </c>
      <c r="C25" s="20" t="s">
        <v>190</v>
      </c>
      <c r="D25" s="32">
        <v>1</v>
      </c>
      <c r="E25" s="35">
        <v>1</v>
      </c>
      <c r="F25" s="35">
        <v>1</v>
      </c>
      <c r="G25" s="35">
        <v>1</v>
      </c>
      <c r="H25" s="35">
        <v>1</v>
      </c>
      <c r="I25" s="35">
        <v>1</v>
      </c>
      <c r="J25" s="35">
        <v>1</v>
      </c>
      <c r="K25" s="35">
        <v>1</v>
      </c>
      <c r="L25" s="35">
        <v>1</v>
      </c>
      <c r="M25" s="35">
        <v>1</v>
      </c>
      <c r="N25" s="35">
        <v>1</v>
      </c>
      <c r="O25" s="35">
        <v>1</v>
      </c>
    </row>
    <row r="26" spans="1:15" s="25" customFormat="1">
      <c r="A26" s="13" t="s">
        <v>17</v>
      </c>
      <c r="B26" s="13" t="s">
        <v>15</v>
      </c>
      <c r="C26" s="8" t="s">
        <v>25</v>
      </c>
      <c r="D26" s="32">
        <v>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s="25" customFormat="1" ht="24">
      <c r="A27" s="13" t="s">
        <v>17</v>
      </c>
      <c r="B27" s="13" t="s">
        <v>15</v>
      </c>
      <c r="C27" s="8" t="s">
        <v>23</v>
      </c>
      <c r="D27" s="32">
        <v>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s="25" customFormat="1">
      <c r="A28" s="13" t="s">
        <v>17</v>
      </c>
      <c r="B28" s="13" t="s">
        <v>15</v>
      </c>
      <c r="C28" s="8" t="s">
        <v>24</v>
      </c>
      <c r="D28" s="32">
        <v>1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s="25" customFormat="1" ht="24">
      <c r="A29" s="13" t="s">
        <v>17</v>
      </c>
      <c r="B29" s="13" t="s">
        <v>15</v>
      </c>
      <c r="C29" s="8" t="s">
        <v>22</v>
      </c>
      <c r="D29" s="32">
        <v>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s="25" customFormat="1">
      <c r="A30" s="13" t="s">
        <v>17</v>
      </c>
      <c r="B30" s="13" t="s">
        <v>20</v>
      </c>
      <c r="C30" s="8" t="s">
        <v>18</v>
      </c>
      <c r="D30" s="32"/>
      <c r="E30" s="35">
        <v>1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s="25" customFormat="1">
      <c r="A31" s="13" t="s">
        <v>17</v>
      </c>
      <c r="B31" s="13" t="s">
        <v>15</v>
      </c>
      <c r="C31" s="18" t="s">
        <v>306</v>
      </c>
      <c r="D31" s="32"/>
      <c r="E31" s="35"/>
      <c r="F31" s="35"/>
      <c r="G31" s="35"/>
      <c r="H31" s="35"/>
      <c r="I31" s="35">
        <v>1</v>
      </c>
      <c r="J31" s="35"/>
      <c r="K31" s="35"/>
      <c r="L31" s="35"/>
      <c r="M31" s="35"/>
      <c r="N31" s="35"/>
      <c r="O31" s="35"/>
    </row>
    <row r="32" spans="1:15" s="25" customFormat="1">
      <c r="A32" s="13" t="s">
        <v>17</v>
      </c>
      <c r="B32" s="13" t="s">
        <v>15</v>
      </c>
      <c r="C32" s="8" t="s">
        <v>36</v>
      </c>
      <c r="D32" s="32"/>
      <c r="E32" s="35"/>
      <c r="F32" s="35"/>
      <c r="G32" s="35">
        <v>1</v>
      </c>
      <c r="H32" s="35"/>
      <c r="I32" s="35"/>
      <c r="J32" s="35"/>
      <c r="K32" s="35"/>
      <c r="L32" s="35"/>
      <c r="M32" s="35"/>
      <c r="N32" s="35"/>
      <c r="O32" s="35"/>
    </row>
    <row r="33" spans="1:15" s="25" customFormat="1">
      <c r="A33" s="13" t="s">
        <v>17</v>
      </c>
      <c r="B33" s="13" t="s">
        <v>15</v>
      </c>
      <c r="C33" s="8" t="s">
        <v>27</v>
      </c>
      <c r="D33" s="34"/>
      <c r="E33" s="37"/>
      <c r="F33" s="35">
        <v>1</v>
      </c>
      <c r="G33" s="37"/>
      <c r="H33" s="37"/>
      <c r="I33" s="37"/>
      <c r="J33" s="37"/>
      <c r="K33" s="37"/>
      <c r="L33" s="37"/>
      <c r="M33" s="37"/>
      <c r="N33" s="37"/>
      <c r="O33" s="37"/>
    </row>
    <row r="34" spans="1:15" s="25" customFormat="1">
      <c r="A34" s="13" t="s">
        <v>17</v>
      </c>
      <c r="B34" s="13" t="s">
        <v>15</v>
      </c>
      <c r="C34" s="8" t="s">
        <v>35</v>
      </c>
      <c r="D34" s="32"/>
      <c r="E34" s="35"/>
      <c r="F34" s="35">
        <v>1</v>
      </c>
      <c r="G34" s="35"/>
      <c r="H34" s="35"/>
      <c r="I34" s="35"/>
      <c r="J34" s="35"/>
      <c r="K34" s="35"/>
      <c r="L34" s="35"/>
      <c r="M34" s="35"/>
      <c r="N34" s="35"/>
      <c r="O34" s="35"/>
    </row>
    <row r="35" spans="1:15" s="25" customFormat="1">
      <c r="A35" s="13" t="s">
        <v>17</v>
      </c>
      <c r="B35" s="13" t="s">
        <v>15</v>
      </c>
      <c r="C35" s="8" t="s">
        <v>28</v>
      </c>
      <c r="D35" s="32"/>
      <c r="E35" s="35"/>
      <c r="F35" s="35"/>
      <c r="G35" s="35"/>
      <c r="H35" s="35"/>
      <c r="I35" s="35">
        <v>1</v>
      </c>
      <c r="J35" s="35"/>
      <c r="K35" s="35"/>
      <c r="L35" s="35"/>
      <c r="M35" s="35"/>
      <c r="N35" s="35"/>
      <c r="O35" s="35"/>
    </row>
    <row r="36" spans="1:15" s="25" customFormat="1">
      <c r="A36" s="13" t="s">
        <v>342</v>
      </c>
      <c r="B36" s="13" t="s">
        <v>15</v>
      </c>
      <c r="C36" s="20" t="s">
        <v>319</v>
      </c>
      <c r="D36" s="32">
        <v>1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s="25" customFormat="1">
      <c r="A37" s="13" t="s">
        <v>342</v>
      </c>
      <c r="B37" s="13" t="s">
        <v>15</v>
      </c>
      <c r="C37" s="20" t="s">
        <v>318</v>
      </c>
      <c r="D37" s="32">
        <v>1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s="25" customFormat="1">
      <c r="A38" s="13" t="s">
        <v>342</v>
      </c>
      <c r="B38" s="13" t="s">
        <v>15</v>
      </c>
      <c r="C38" s="20" t="s">
        <v>47</v>
      </c>
      <c r="D38" s="32">
        <v>1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s="25" customFormat="1">
      <c r="A39" s="13" t="s">
        <v>342</v>
      </c>
      <c r="B39" s="13" t="s">
        <v>15</v>
      </c>
      <c r="C39" s="20" t="s">
        <v>48</v>
      </c>
      <c r="D39" s="32">
        <v>1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s="25" customFormat="1">
      <c r="A40" s="13" t="s">
        <v>342</v>
      </c>
      <c r="B40" s="13" t="s">
        <v>15</v>
      </c>
      <c r="C40" s="8" t="s">
        <v>43</v>
      </c>
      <c r="D40" s="32"/>
      <c r="E40" s="35"/>
      <c r="F40" s="35"/>
      <c r="G40" s="35"/>
      <c r="H40" s="35"/>
      <c r="I40" s="35"/>
      <c r="J40" s="35"/>
      <c r="K40" s="35">
        <v>1</v>
      </c>
      <c r="L40" s="35"/>
      <c r="M40" s="35"/>
      <c r="N40" s="35"/>
      <c r="O40" s="35"/>
    </row>
    <row r="41" spans="1:15" s="25" customFormat="1">
      <c r="A41" s="13" t="s">
        <v>342</v>
      </c>
      <c r="B41" s="13" t="s">
        <v>15</v>
      </c>
      <c r="C41" s="8" t="s">
        <v>320</v>
      </c>
      <c r="D41" s="32"/>
      <c r="E41" s="35"/>
      <c r="F41" s="35">
        <v>1</v>
      </c>
      <c r="G41" s="35"/>
      <c r="H41" s="35"/>
      <c r="I41" s="35"/>
      <c r="J41" s="35"/>
      <c r="K41" s="35"/>
      <c r="L41" s="35"/>
      <c r="M41" s="35"/>
      <c r="N41" s="35"/>
      <c r="O41" s="35"/>
    </row>
    <row r="42" spans="1:15" s="25" customFormat="1">
      <c r="A42" s="13" t="s">
        <v>342</v>
      </c>
      <c r="B42" s="13" t="s">
        <v>15</v>
      </c>
      <c r="C42" s="8" t="s">
        <v>50</v>
      </c>
      <c r="D42" s="32"/>
      <c r="E42" s="35"/>
      <c r="F42" s="35"/>
      <c r="G42" s="35">
        <v>1</v>
      </c>
      <c r="H42" s="35"/>
      <c r="I42" s="35"/>
      <c r="J42" s="35"/>
      <c r="K42" s="35"/>
      <c r="L42" s="35"/>
      <c r="M42" s="35"/>
      <c r="N42" s="35"/>
      <c r="O42" s="35"/>
    </row>
    <row r="43" spans="1:15" s="25" customFormat="1">
      <c r="A43" s="13" t="s">
        <v>342</v>
      </c>
      <c r="B43" s="13" t="s">
        <v>15</v>
      </c>
      <c r="C43" s="8" t="s">
        <v>51</v>
      </c>
      <c r="D43" s="32"/>
      <c r="E43" s="35"/>
      <c r="F43" s="35"/>
      <c r="G43" s="35">
        <v>1</v>
      </c>
      <c r="H43" s="35"/>
      <c r="I43" s="35"/>
      <c r="J43" s="35"/>
      <c r="K43" s="35"/>
      <c r="L43" s="35"/>
      <c r="M43" s="35"/>
      <c r="N43" s="35"/>
      <c r="O43" s="35"/>
    </row>
    <row r="44" spans="1:15" ht="5.25" customHeight="1"/>
    <row r="45" spans="1:15" ht="15" hidden="1" customHeight="1"/>
    <row r="46" spans="1:15" ht="15" hidden="1" customHeight="1"/>
    <row r="47" spans="1:15" ht="15" hidden="1" customHeight="1"/>
    <row r="48" spans="1:15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ht="15" hidden="1" customHeight="1"/>
    <row r="194" ht="15" hidden="1" customHeight="1"/>
    <row r="195" ht="15" hidden="1" customHeight="1"/>
    <row r="196" ht="15" hidden="1" customHeight="1"/>
    <row r="197" ht="15" hidden="1" customHeight="1"/>
    <row r="198" ht="15" hidden="1" customHeight="1"/>
    <row r="199" ht="15" hidden="1" customHeight="1"/>
    <row r="200" ht="15" hidden="1" customHeight="1"/>
    <row r="201" ht="15" hidden="1" customHeight="1"/>
    <row r="202" ht="15" hidden="1" customHeight="1"/>
    <row r="203" ht="15" hidden="1" customHeight="1"/>
    <row r="204" ht="15" hidden="1" customHeight="1"/>
    <row r="205" ht="15" hidden="1" customHeight="1"/>
    <row r="206" ht="15" hidden="1" customHeight="1"/>
    <row r="207" ht="15" hidden="1" customHeight="1"/>
    <row r="208" ht="15" hidden="1" customHeight="1"/>
    <row r="209" ht="15" hidden="1" customHeight="1"/>
    <row r="210" ht="15" hidden="1" customHeight="1"/>
    <row r="211" ht="15" hidden="1" customHeight="1"/>
    <row r="212" ht="15" hidden="1" customHeight="1"/>
    <row r="213" ht="15" hidden="1" customHeight="1"/>
    <row r="214" ht="15" hidden="1" customHeight="1"/>
    <row r="215" ht="15" hidden="1" customHeight="1"/>
    <row r="216" ht="15" hidden="1" customHeight="1"/>
    <row r="217" ht="15" hidden="1" customHeight="1"/>
    <row r="218" ht="15" hidden="1" customHeight="1"/>
    <row r="219" ht="15" hidden="1" customHeight="1"/>
    <row r="220" ht="15" hidden="1" customHeight="1"/>
    <row r="221" ht="15" hidden="1" customHeight="1"/>
    <row r="222" ht="15" hidden="1" customHeight="1"/>
    <row r="223" ht="15" hidden="1" customHeight="1"/>
    <row r="224" ht="15" hidden="1" customHeight="1"/>
    <row r="225" ht="15" hidden="1" customHeight="1"/>
    <row r="226" ht="15" hidden="1" customHeight="1"/>
    <row r="227" ht="15" hidden="1" customHeight="1"/>
    <row r="228" ht="15" hidden="1" customHeight="1"/>
    <row r="229" ht="15" hidden="1" customHeight="1"/>
    <row r="230" ht="15" hidden="1" customHeight="1"/>
    <row r="231" ht="15" hidden="1" customHeight="1"/>
    <row r="232" ht="15" hidden="1" customHeight="1"/>
    <row r="233" ht="15" hidden="1" customHeight="1"/>
    <row r="234" ht="15" hidden="1" customHeight="1"/>
    <row r="235" ht="15" hidden="1" customHeight="1"/>
    <row r="236" ht="15" hidden="1" customHeight="1"/>
    <row r="237" ht="15" hidden="1" customHeight="1"/>
    <row r="238" ht="15" hidden="1" customHeight="1"/>
    <row r="239" ht="15" hidden="1" customHeight="1"/>
    <row r="240" ht="15" hidden="1" customHeight="1"/>
    <row r="241" ht="15" hidden="1" customHeight="1"/>
    <row r="242" ht="15" hidden="1" customHeight="1"/>
    <row r="243" ht="15" hidden="1" customHeight="1"/>
    <row r="244" ht="15" hidden="1" customHeight="1"/>
    <row r="245" ht="15" hidden="1" customHeight="1"/>
    <row r="246" ht="15" hidden="1" customHeight="1"/>
    <row r="247" ht="15" hidden="1" customHeight="1"/>
    <row r="248" ht="15" hidden="1" customHeight="1"/>
    <row r="249" ht="15" hidden="1" customHeight="1"/>
    <row r="250" ht="15" hidden="1" customHeight="1"/>
    <row r="251" ht="15" hidden="1" customHeight="1"/>
    <row r="252" ht="15" hidden="1" customHeight="1"/>
    <row r="253" ht="15" hidden="1" customHeight="1"/>
    <row r="254" ht="15" hidden="1" customHeight="1"/>
    <row r="255" ht="15" hidden="1" customHeight="1"/>
    <row r="256" ht="15" hidden="1" customHeight="1"/>
    <row r="257" ht="15" hidden="1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</sheetData>
  <autoFilter ref="A4:O43">
    <filterColumn colId="1"/>
    <sortState ref="A5:O43">
      <sortCondition ref="A4:A43"/>
    </sortState>
  </autoFilter>
  <mergeCells count="1">
    <mergeCell ref="A1:A3"/>
  </mergeCells>
  <conditionalFormatting sqref="D5:O43">
    <cfRule type="cellIs" dxfId="16" priority="3" operator="equal">
      <formula>"Processo Iniciado"</formula>
    </cfRule>
    <cfRule type="cellIs" dxfId="15" priority="4" operator="equal">
      <formula>1</formula>
    </cfRule>
  </conditionalFormatting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U279"/>
  <sheetViews>
    <sheetView showGridLines="0" tabSelected="1" zoomScaleNormal="100" workbookViewId="0">
      <pane ySplit="4" topLeftCell="A5" activePane="bottomLeft" state="frozen"/>
      <selection pane="bottomLeft" activeCell="E8" sqref="E8"/>
    </sheetView>
  </sheetViews>
  <sheetFormatPr defaultColWidth="0" defaultRowHeight="15" customHeight="1" zeroHeight="1"/>
  <cols>
    <col min="1" max="1" width="10.28515625" bestFit="1" customWidth="1"/>
    <col min="2" max="2" width="11.28515625" bestFit="1" customWidth="1"/>
    <col min="3" max="3" width="37.140625" customWidth="1"/>
    <col min="4" max="15" width="11.7109375" style="4" customWidth="1"/>
    <col min="16" max="16" width="1.42578125" customWidth="1"/>
    <col min="17" max="21" width="0" hidden="1" customWidth="1"/>
    <col min="22" max="16384" width="9.140625" hidden="1"/>
  </cols>
  <sheetData>
    <row r="1" spans="1:15">
      <c r="A1" s="45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45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46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>
      <c r="A4" s="1" t="s">
        <v>302</v>
      </c>
      <c r="B4" s="1" t="s">
        <v>303</v>
      </c>
      <c r="C4" s="1" t="s">
        <v>344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</row>
    <row r="5" spans="1:15">
      <c r="A5" s="7" t="s">
        <v>37</v>
      </c>
      <c r="B5" s="7" t="s">
        <v>15</v>
      </c>
      <c r="C5" s="8" t="s">
        <v>38</v>
      </c>
      <c r="D5" s="41"/>
      <c r="E5" s="41"/>
      <c r="F5" s="41"/>
      <c r="G5" s="41"/>
      <c r="H5" s="41"/>
      <c r="I5" s="32">
        <v>1</v>
      </c>
      <c r="J5" s="41"/>
      <c r="K5" s="41"/>
      <c r="L5" s="41"/>
      <c r="M5" s="41"/>
      <c r="N5" s="41"/>
      <c r="O5" s="41"/>
    </row>
    <row r="6" spans="1:15">
      <c r="A6" s="7" t="s">
        <v>335</v>
      </c>
      <c r="B6" s="7" t="s">
        <v>20</v>
      </c>
      <c r="C6" s="11" t="s">
        <v>350</v>
      </c>
      <c r="D6" s="41"/>
      <c r="E6" s="41"/>
      <c r="F6" s="41"/>
      <c r="G6" s="41"/>
      <c r="H6" s="41"/>
      <c r="I6" s="41"/>
      <c r="J6" s="41"/>
      <c r="K6" s="41"/>
      <c r="L6" s="41"/>
      <c r="M6" s="32">
        <v>1</v>
      </c>
      <c r="N6" s="41"/>
      <c r="O6" s="41"/>
    </row>
    <row r="7" spans="1:15">
      <c r="A7" s="7" t="s">
        <v>334</v>
      </c>
      <c r="B7" s="7" t="s">
        <v>15</v>
      </c>
      <c r="C7" s="8" t="s">
        <v>329</v>
      </c>
      <c r="D7" s="41"/>
      <c r="E7" s="41"/>
      <c r="F7" s="41"/>
      <c r="G7" s="41"/>
      <c r="H7" s="32">
        <v>1</v>
      </c>
      <c r="I7" s="41"/>
      <c r="J7" s="41"/>
      <c r="K7" s="41"/>
      <c r="L7" s="41"/>
      <c r="M7" s="41"/>
      <c r="N7" s="41"/>
      <c r="O7" s="41"/>
    </row>
    <row r="8" spans="1:15">
      <c r="A8" s="7" t="s">
        <v>334</v>
      </c>
      <c r="B8" s="7" t="s">
        <v>33</v>
      </c>
      <c r="C8" s="11" t="s">
        <v>63</v>
      </c>
      <c r="D8" s="32"/>
      <c r="E8" s="32"/>
      <c r="F8" s="32"/>
      <c r="G8" s="32"/>
      <c r="H8" s="32"/>
      <c r="I8" s="32">
        <v>1</v>
      </c>
      <c r="J8" s="32"/>
      <c r="K8" s="32"/>
      <c r="L8" s="32"/>
      <c r="M8" s="32"/>
      <c r="N8" s="32"/>
      <c r="O8" s="32"/>
    </row>
    <row r="9" spans="1:15">
      <c r="A9" s="7" t="s">
        <v>334</v>
      </c>
      <c r="B9" s="7" t="s">
        <v>33</v>
      </c>
      <c r="C9" s="11" t="s">
        <v>65</v>
      </c>
      <c r="D9" s="32"/>
      <c r="E9" s="32"/>
      <c r="F9" s="32"/>
      <c r="G9" s="32"/>
      <c r="H9" s="32"/>
      <c r="I9" s="32"/>
      <c r="J9" s="32"/>
      <c r="K9" s="32"/>
      <c r="L9" s="32">
        <v>1</v>
      </c>
      <c r="M9" s="32"/>
      <c r="N9" s="32"/>
      <c r="O9" s="32"/>
    </row>
    <row r="10" spans="1:15">
      <c r="A10" s="7" t="s">
        <v>334</v>
      </c>
      <c r="B10" s="7" t="s">
        <v>15</v>
      </c>
      <c r="C10" s="8" t="s">
        <v>328</v>
      </c>
      <c r="D10" s="32"/>
      <c r="E10" s="32"/>
      <c r="F10" s="32"/>
      <c r="G10" s="32"/>
      <c r="H10" s="32"/>
      <c r="I10" s="32"/>
      <c r="J10" s="32"/>
      <c r="K10" s="32"/>
      <c r="L10" s="32">
        <v>1</v>
      </c>
      <c r="M10" s="32"/>
      <c r="N10" s="32"/>
      <c r="O10" s="32"/>
    </row>
    <row r="11" spans="1:15">
      <c r="A11" s="13" t="s">
        <v>337</v>
      </c>
      <c r="B11" s="7" t="s">
        <v>33</v>
      </c>
      <c r="C11" s="11" t="s">
        <v>80</v>
      </c>
      <c r="D11" s="32"/>
      <c r="E11" s="32"/>
      <c r="F11" s="32"/>
      <c r="G11" s="32"/>
      <c r="H11" s="32"/>
      <c r="I11" s="32"/>
      <c r="J11" s="32"/>
      <c r="K11" s="32"/>
      <c r="L11" s="32">
        <v>1</v>
      </c>
      <c r="M11" s="32"/>
      <c r="N11" s="32"/>
      <c r="O11" s="32"/>
    </row>
    <row r="12" spans="1:15">
      <c r="A12" s="13" t="s">
        <v>341</v>
      </c>
      <c r="B12" s="7" t="s">
        <v>33</v>
      </c>
      <c r="C12" s="20" t="s">
        <v>315</v>
      </c>
      <c r="D12" s="32"/>
      <c r="E12" s="32"/>
      <c r="F12" s="32"/>
      <c r="G12" s="32"/>
      <c r="H12" s="32"/>
      <c r="I12" s="32">
        <v>1</v>
      </c>
      <c r="J12" s="32"/>
      <c r="K12" s="32"/>
      <c r="L12" s="32"/>
      <c r="M12" s="32"/>
      <c r="N12" s="32"/>
      <c r="O12" s="32"/>
    </row>
    <row r="13" spans="1:15">
      <c r="A13" s="13" t="s">
        <v>341</v>
      </c>
      <c r="B13" s="7" t="s">
        <v>15</v>
      </c>
      <c r="C13" s="18" t="s">
        <v>187</v>
      </c>
      <c r="D13" s="32">
        <v>1</v>
      </c>
      <c r="E13" s="32">
        <v>1</v>
      </c>
      <c r="F13" s="32">
        <v>1</v>
      </c>
      <c r="G13" s="32">
        <v>1</v>
      </c>
      <c r="H13" s="32">
        <v>1</v>
      </c>
      <c r="I13" s="32">
        <v>1</v>
      </c>
      <c r="J13" s="32">
        <v>1</v>
      </c>
      <c r="K13" s="32">
        <v>1</v>
      </c>
      <c r="L13" s="32">
        <v>1</v>
      </c>
      <c r="M13" s="32">
        <v>1</v>
      </c>
      <c r="N13" s="32">
        <v>1</v>
      </c>
      <c r="O13" s="32">
        <v>1</v>
      </c>
    </row>
    <row r="14" spans="1:15" ht="24">
      <c r="A14" s="7" t="s">
        <v>13</v>
      </c>
      <c r="B14" s="7" t="s">
        <v>15</v>
      </c>
      <c r="C14" s="8" t="s">
        <v>14</v>
      </c>
      <c r="D14" s="41"/>
      <c r="E14" s="41"/>
      <c r="F14" s="41"/>
      <c r="G14" s="41"/>
      <c r="H14" s="32">
        <v>1</v>
      </c>
      <c r="I14" s="41"/>
      <c r="J14" s="41"/>
      <c r="K14" s="41"/>
      <c r="L14" s="41"/>
      <c r="M14" s="41"/>
      <c r="N14" s="41"/>
      <c r="O14" s="41"/>
    </row>
    <row r="15" spans="1:15">
      <c r="A15" s="7" t="s">
        <v>336</v>
      </c>
      <c r="B15" s="7" t="s">
        <v>15</v>
      </c>
      <c r="C15" s="8" t="s">
        <v>317</v>
      </c>
      <c r="D15" s="41"/>
      <c r="E15" s="41"/>
      <c r="F15" s="41"/>
      <c r="G15" s="41"/>
      <c r="H15" s="41"/>
      <c r="I15" s="32">
        <v>1</v>
      </c>
      <c r="J15" s="41"/>
      <c r="K15" s="41"/>
      <c r="L15" s="41"/>
      <c r="M15" s="41"/>
      <c r="N15" s="41"/>
      <c r="O15" s="41"/>
    </row>
    <row r="16" spans="1:15">
      <c r="A16" s="7" t="s">
        <v>336</v>
      </c>
      <c r="B16" s="7" t="s">
        <v>15</v>
      </c>
      <c r="C16" s="8" t="s">
        <v>39</v>
      </c>
      <c r="D16" s="41"/>
      <c r="E16" s="41"/>
      <c r="F16" s="41"/>
      <c r="G16" s="41"/>
      <c r="H16" s="41"/>
      <c r="I16" s="32">
        <v>1</v>
      </c>
      <c r="J16" s="41"/>
      <c r="K16" s="41"/>
      <c r="L16" s="41"/>
      <c r="M16" s="41"/>
      <c r="N16" s="41"/>
      <c r="O16" s="41"/>
    </row>
    <row r="17" spans="1:15" ht="24">
      <c r="A17" s="7" t="s">
        <v>338</v>
      </c>
      <c r="B17" s="7" t="s">
        <v>15</v>
      </c>
      <c r="C17" s="8" t="s">
        <v>346</v>
      </c>
      <c r="D17" s="32"/>
      <c r="E17" s="32">
        <v>1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>
      <c r="A18" s="7" t="s">
        <v>338</v>
      </c>
      <c r="B18" s="7" t="s">
        <v>15</v>
      </c>
      <c r="C18" s="8" t="s">
        <v>347</v>
      </c>
      <c r="D18" s="32"/>
      <c r="E18" s="32"/>
      <c r="F18" s="32"/>
      <c r="G18" s="32">
        <v>1</v>
      </c>
      <c r="H18" s="32"/>
      <c r="I18" s="32"/>
      <c r="J18" s="32"/>
      <c r="K18" s="32"/>
      <c r="L18" s="32"/>
      <c r="M18" s="32"/>
      <c r="N18" s="32"/>
      <c r="O18" s="32"/>
    </row>
    <row r="19" spans="1:15">
      <c r="A19" s="7" t="s">
        <v>338</v>
      </c>
      <c r="B19" s="7" t="s">
        <v>33</v>
      </c>
      <c r="C19" s="11" t="s">
        <v>98</v>
      </c>
      <c r="D19" s="32"/>
      <c r="E19" s="32"/>
      <c r="F19" s="32"/>
      <c r="G19" s="32"/>
      <c r="H19" s="32">
        <v>1</v>
      </c>
      <c r="I19" s="32"/>
      <c r="J19" s="32"/>
      <c r="K19" s="32"/>
      <c r="L19" s="32"/>
      <c r="M19" s="32"/>
      <c r="N19" s="32"/>
      <c r="O19" s="32"/>
    </row>
    <row r="20" spans="1:15">
      <c r="A20" s="7" t="s">
        <v>338</v>
      </c>
      <c r="B20" s="7" t="s">
        <v>33</v>
      </c>
      <c r="C20" s="11" t="s">
        <v>102</v>
      </c>
      <c r="D20" s="32"/>
      <c r="E20" s="32"/>
      <c r="F20" s="32"/>
      <c r="G20" s="32"/>
      <c r="H20" s="32">
        <v>1</v>
      </c>
      <c r="I20" s="32"/>
      <c r="J20" s="32"/>
      <c r="K20" s="32"/>
      <c r="L20" s="32"/>
      <c r="M20" s="32"/>
      <c r="N20" s="32"/>
      <c r="O20" s="32"/>
    </row>
    <row r="21" spans="1:15">
      <c r="A21" s="7" t="s">
        <v>338</v>
      </c>
      <c r="B21" s="7" t="s">
        <v>33</v>
      </c>
      <c r="C21" s="8" t="s">
        <v>326</v>
      </c>
      <c r="D21" s="32"/>
      <c r="E21" s="32"/>
      <c r="F21" s="32"/>
      <c r="G21" s="32"/>
      <c r="H21" s="32"/>
      <c r="I21" s="32"/>
      <c r="J21" s="32"/>
      <c r="K21" s="32"/>
      <c r="L21" s="32">
        <v>1</v>
      </c>
      <c r="M21" s="32"/>
      <c r="N21" s="32"/>
      <c r="O21" s="32"/>
    </row>
    <row r="22" spans="1:15">
      <c r="A22" s="7" t="s">
        <v>338</v>
      </c>
      <c r="B22" s="7" t="s">
        <v>15</v>
      </c>
      <c r="C22" s="11" t="s">
        <v>87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5">
      <c r="A23" s="7" t="s">
        <v>339</v>
      </c>
      <c r="B23" s="7" t="s">
        <v>33</v>
      </c>
      <c r="C23" s="8" t="s">
        <v>149</v>
      </c>
      <c r="D23" s="40"/>
      <c r="E23" s="32">
        <v>1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>
      <c r="A24" s="7" t="s">
        <v>339</v>
      </c>
      <c r="B24" s="7" t="s">
        <v>33</v>
      </c>
      <c r="C24" s="15" t="s">
        <v>159</v>
      </c>
      <c r="D24" s="40"/>
      <c r="E24" s="40"/>
      <c r="F24" s="32">
        <v>1</v>
      </c>
      <c r="G24" s="40"/>
      <c r="H24" s="40"/>
      <c r="I24" s="40"/>
      <c r="J24" s="40"/>
      <c r="K24" s="40"/>
      <c r="L24" s="40"/>
      <c r="M24" s="40"/>
      <c r="N24" s="40"/>
      <c r="O24" s="40"/>
    </row>
    <row r="25" spans="1:15">
      <c r="A25" s="7" t="s">
        <v>339</v>
      </c>
      <c r="B25" s="7" t="s">
        <v>15</v>
      </c>
      <c r="C25" s="8" t="s">
        <v>147</v>
      </c>
      <c r="D25" s="42"/>
      <c r="E25" s="42"/>
      <c r="F25" s="42"/>
      <c r="G25" s="42"/>
      <c r="H25" s="32">
        <v>1</v>
      </c>
      <c r="I25" s="42"/>
      <c r="J25" s="42"/>
      <c r="K25" s="42"/>
      <c r="L25" s="42"/>
      <c r="M25" s="42"/>
      <c r="N25" s="42"/>
      <c r="O25" s="42"/>
    </row>
    <row r="26" spans="1:15">
      <c r="A26" s="7" t="s">
        <v>339</v>
      </c>
      <c r="B26" s="7" t="s">
        <v>20</v>
      </c>
      <c r="C26" s="8" t="s">
        <v>145</v>
      </c>
      <c r="D26" s="42"/>
      <c r="E26" s="42"/>
      <c r="F26" s="42"/>
      <c r="G26" s="42"/>
      <c r="H26" s="42"/>
      <c r="I26" s="32">
        <v>1</v>
      </c>
      <c r="J26" s="42"/>
      <c r="K26" s="42"/>
      <c r="L26" s="42"/>
      <c r="M26" s="42"/>
      <c r="N26" s="42"/>
      <c r="O26" s="42"/>
    </row>
    <row r="27" spans="1:15">
      <c r="A27" s="7" t="s">
        <v>339</v>
      </c>
      <c r="B27" s="7" t="s">
        <v>15</v>
      </c>
      <c r="C27" s="8" t="s">
        <v>322</v>
      </c>
      <c r="D27" s="40"/>
      <c r="E27" s="40"/>
      <c r="F27" s="40"/>
      <c r="G27" s="40"/>
      <c r="H27" s="40"/>
      <c r="I27" s="32">
        <v>1</v>
      </c>
      <c r="J27" s="40"/>
      <c r="K27" s="40"/>
      <c r="L27" s="40"/>
      <c r="M27" s="40"/>
      <c r="N27" s="40"/>
      <c r="O27" s="40"/>
    </row>
    <row r="28" spans="1:15">
      <c r="A28" s="7" t="s">
        <v>339</v>
      </c>
      <c r="B28" s="7" t="s">
        <v>33</v>
      </c>
      <c r="C28" s="8" t="s">
        <v>325</v>
      </c>
      <c r="D28" s="41"/>
      <c r="E28" s="41"/>
      <c r="F28" s="41"/>
      <c r="G28" s="41"/>
      <c r="H28" s="41"/>
      <c r="I28" s="32">
        <v>1</v>
      </c>
      <c r="J28" s="41"/>
      <c r="K28" s="41"/>
      <c r="L28" s="41"/>
      <c r="M28" s="41"/>
      <c r="N28" s="41"/>
      <c r="O28" s="41"/>
    </row>
    <row r="29" spans="1:15">
      <c r="A29" s="7" t="s">
        <v>339</v>
      </c>
      <c r="B29" s="7" t="s">
        <v>33</v>
      </c>
      <c r="C29" s="8" t="s">
        <v>324</v>
      </c>
      <c r="D29" s="43"/>
      <c r="E29" s="43"/>
      <c r="F29" s="43"/>
      <c r="G29" s="43"/>
      <c r="H29" s="43"/>
      <c r="I29" s="32">
        <v>1</v>
      </c>
      <c r="J29" s="43"/>
      <c r="K29" s="43"/>
      <c r="L29" s="43"/>
      <c r="M29" s="43"/>
      <c r="N29" s="43"/>
      <c r="O29" s="43"/>
    </row>
    <row r="30" spans="1:15">
      <c r="A30" s="7" t="s">
        <v>339</v>
      </c>
      <c r="B30" s="7" t="s">
        <v>15</v>
      </c>
      <c r="C30" s="8" t="s">
        <v>142</v>
      </c>
      <c r="D30" s="41"/>
      <c r="E30" s="41"/>
      <c r="F30" s="41"/>
      <c r="G30" s="41"/>
      <c r="H30" s="41"/>
      <c r="I30" s="32">
        <v>1</v>
      </c>
      <c r="J30" s="41"/>
      <c r="K30" s="41"/>
      <c r="L30" s="41"/>
      <c r="M30" s="41"/>
      <c r="N30" s="41"/>
      <c r="O30" s="41"/>
    </row>
    <row r="31" spans="1:15">
      <c r="A31" s="7" t="s">
        <v>339</v>
      </c>
      <c r="B31" s="7" t="s">
        <v>15</v>
      </c>
      <c r="C31" s="8" t="s">
        <v>349</v>
      </c>
      <c r="D31" s="41"/>
      <c r="E31" s="41"/>
      <c r="F31" s="41"/>
      <c r="G31" s="41"/>
      <c r="H31" s="41"/>
      <c r="I31" s="32">
        <v>1</v>
      </c>
      <c r="J31" s="41"/>
      <c r="K31" s="41"/>
      <c r="L31" s="41"/>
      <c r="M31" s="41"/>
      <c r="N31" s="41"/>
      <c r="O31" s="41"/>
    </row>
    <row r="32" spans="1:15">
      <c r="A32" s="7" t="s">
        <v>339</v>
      </c>
      <c r="B32" s="7" t="s">
        <v>33</v>
      </c>
      <c r="C32" s="8" t="s">
        <v>327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>
      <c r="A33" s="7" t="s">
        <v>339</v>
      </c>
      <c r="B33" s="7" t="s">
        <v>33</v>
      </c>
      <c r="C33" s="8" t="s">
        <v>323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>
      <c r="A34" s="7" t="s">
        <v>340</v>
      </c>
      <c r="B34" s="7" t="s">
        <v>33</v>
      </c>
      <c r="C34" s="11" t="s">
        <v>185</v>
      </c>
      <c r="D34" s="41"/>
      <c r="E34" s="41"/>
      <c r="F34" s="41"/>
      <c r="G34" s="41"/>
      <c r="H34" s="41"/>
      <c r="I34" s="41"/>
      <c r="J34" s="41"/>
      <c r="K34" s="41"/>
      <c r="L34" s="32">
        <v>1</v>
      </c>
      <c r="M34" s="41"/>
      <c r="N34" s="41"/>
      <c r="O34" s="41"/>
    </row>
    <row r="35" spans="1:15">
      <c r="A35" s="7" t="s">
        <v>340</v>
      </c>
      <c r="B35" s="7" t="s">
        <v>15</v>
      </c>
      <c r="C35" s="8" t="s">
        <v>184</v>
      </c>
      <c r="D35" s="41"/>
      <c r="E35" s="41"/>
      <c r="F35" s="41"/>
      <c r="G35" s="41"/>
      <c r="H35" s="41"/>
      <c r="I35" s="41"/>
      <c r="J35" s="41"/>
      <c r="K35" s="41"/>
      <c r="L35" s="41"/>
      <c r="M35" s="32">
        <v>1</v>
      </c>
      <c r="N35" s="41"/>
      <c r="O35" s="41"/>
    </row>
    <row r="36" spans="1:15">
      <c r="A36" s="7" t="s">
        <v>343</v>
      </c>
      <c r="B36" s="7" t="s">
        <v>33</v>
      </c>
      <c r="C36" s="20" t="s">
        <v>190</v>
      </c>
      <c r="D36" s="32">
        <v>1</v>
      </c>
      <c r="E36" s="32">
        <v>1</v>
      </c>
      <c r="F36" s="32">
        <v>1</v>
      </c>
      <c r="G36" s="32">
        <v>1</v>
      </c>
      <c r="H36" s="32">
        <v>1</v>
      </c>
      <c r="I36" s="32">
        <v>1</v>
      </c>
      <c r="J36" s="32">
        <v>1</v>
      </c>
      <c r="K36" s="32">
        <v>1</v>
      </c>
      <c r="L36" s="32">
        <v>1</v>
      </c>
      <c r="M36" s="32">
        <v>1</v>
      </c>
      <c r="N36" s="32">
        <v>1</v>
      </c>
      <c r="O36" s="32">
        <v>1</v>
      </c>
    </row>
    <row r="37" spans="1:15" s="25" customFormat="1">
      <c r="A37" s="7" t="s">
        <v>17</v>
      </c>
      <c r="B37" s="7" t="s">
        <v>20</v>
      </c>
      <c r="C37" s="8" t="s">
        <v>316</v>
      </c>
      <c r="D37" s="41"/>
      <c r="E37" s="41"/>
      <c r="F37" s="32"/>
      <c r="G37" s="32">
        <v>1</v>
      </c>
      <c r="H37" s="41"/>
      <c r="I37" s="41"/>
      <c r="J37" s="41"/>
      <c r="K37" s="41"/>
      <c r="L37" s="41"/>
      <c r="M37" s="41"/>
      <c r="N37" s="41"/>
      <c r="O37" s="41"/>
    </row>
    <row r="38" spans="1:15" s="25" customFormat="1">
      <c r="A38" s="7" t="s">
        <v>17</v>
      </c>
      <c r="B38" s="7" t="s">
        <v>15</v>
      </c>
      <c r="C38" s="8" t="s">
        <v>25</v>
      </c>
      <c r="D38" s="41"/>
      <c r="E38" s="41"/>
      <c r="F38" s="41"/>
      <c r="G38" s="41"/>
      <c r="H38" s="32"/>
      <c r="I38" s="32">
        <v>1</v>
      </c>
      <c r="J38" s="41"/>
      <c r="K38" s="41"/>
      <c r="L38" s="41"/>
      <c r="M38" s="41"/>
      <c r="N38" s="41"/>
      <c r="O38" s="41"/>
    </row>
    <row r="39" spans="1:15" s="25" customFormat="1" ht="24">
      <c r="A39" s="7" t="s">
        <v>17</v>
      </c>
      <c r="B39" s="7" t="s">
        <v>15</v>
      </c>
      <c r="C39" s="8" t="s">
        <v>23</v>
      </c>
      <c r="D39" s="41"/>
      <c r="E39" s="32"/>
      <c r="F39" s="41"/>
      <c r="G39" s="41"/>
      <c r="H39" s="41"/>
      <c r="I39" s="32">
        <v>1</v>
      </c>
      <c r="J39" s="41"/>
      <c r="K39" s="41"/>
      <c r="L39" s="41"/>
      <c r="M39" s="41"/>
      <c r="N39" s="41"/>
      <c r="O39" s="41"/>
    </row>
    <row r="40" spans="1:15" s="25" customFormat="1">
      <c r="A40" s="7" t="s">
        <v>17</v>
      </c>
      <c r="B40" s="7" t="s">
        <v>15</v>
      </c>
      <c r="C40" s="8" t="s">
        <v>24</v>
      </c>
      <c r="D40" s="41"/>
      <c r="E40" s="41"/>
      <c r="F40" s="32"/>
      <c r="G40" s="41"/>
      <c r="H40" s="41"/>
      <c r="I40" s="32">
        <v>1</v>
      </c>
      <c r="J40" s="41"/>
      <c r="K40" s="41"/>
      <c r="L40" s="41"/>
      <c r="M40" s="41"/>
      <c r="N40" s="41"/>
      <c r="O40" s="41"/>
    </row>
    <row r="41" spans="1:15" s="25" customFormat="1" ht="24">
      <c r="A41" s="7" t="s">
        <v>17</v>
      </c>
      <c r="B41" s="7" t="s">
        <v>15</v>
      </c>
      <c r="C41" s="8" t="s">
        <v>22</v>
      </c>
      <c r="D41" s="41"/>
      <c r="E41" s="41"/>
      <c r="F41" s="32"/>
      <c r="G41" s="41"/>
      <c r="H41" s="41"/>
      <c r="I41" s="32">
        <v>1</v>
      </c>
      <c r="J41" s="41"/>
      <c r="K41" s="41"/>
      <c r="L41" s="41"/>
      <c r="M41" s="41"/>
      <c r="N41" s="41"/>
      <c r="O41" s="41"/>
    </row>
    <row r="42" spans="1:15" s="25" customFormat="1">
      <c r="A42" s="7" t="s">
        <v>17</v>
      </c>
      <c r="B42" s="7" t="s">
        <v>20</v>
      </c>
      <c r="C42" s="8" t="s">
        <v>18</v>
      </c>
      <c r="D42" s="41"/>
      <c r="E42" s="41"/>
      <c r="F42" s="41"/>
      <c r="G42" s="41"/>
      <c r="H42" s="41"/>
      <c r="I42" s="41"/>
      <c r="J42" s="32">
        <v>1</v>
      </c>
      <c r="K42" s="41"/>
      <c r="L42" s="41"/>
      <c r="M42" s="41"/>
      <c r="N42" s="41"/>
      <c r="O42" s="41"/>
    </row>
    <row r="43" spans="1:15" s="25" customFormat="1">
      <c r="A43" s="7" t="s">
        <v>17</v>
      </c>
      <c r="B43" s="7" t="s">
        <v>15</v>
      </c>
      <c r="C43" s="8" t="s">
        <v>27</v>
      </c>
      <c r="D43" s="44"/>
      <c r="E43" s="44"/>
      <c r="F43" s="44"/>
      <c r="G43" s="44"/>
      <c r="H43" s="44"/>
      <c r="I43" s="44"/>
      <c r="J43" s="44"/>
      <c r="K43" s="32">
        <v>1</v>
      </c>
      <c r="L43" s="44"/>
      <c r="M43" s="44"/>
      <c r="N43" s="44"/>
      <c r="O43" s="44"/>
    </row>
    <row r="44" spans="1:15" s="25" customFormat="1">
      <c r="A44" s="7" t="s">
        <v>17</v>
      </c>
      <c r="B44" s="7" t="s">
        <v>15</v>
      </c>
      <c r="C44" s="8" t="s">
        <v>35</v>
      </c>
      <c r="D44" s="32"/>
      <c r="E44" s="32"/>
      <c r="F44" s="32"/>
      <c r="G44" s="32"/>
      <c r="H44" s="32"/>
      <c r="I44" s="32"/>
      <c r="J44" s="32"/>
      <c r="K44" s="32"/>
      <c r="L44" s="32">
        <v>1</v>
      </c>
      <c r="M44" s="32"/>
      <c r="N44" s="32"/>
      <c r="O44" s="32"/>
    </row>
    <row r="45" spans="1:15" s="25" customFormat="1">
      <c r="A45" s="7" t="s">
        <v>17</v>
      </c>
      <c r="B45" s="7" t="s">
        <v>15</v>
      </c>
      <c r="C45" s="8" t="s">
        <v>36</v>
      </c>
      <c r="D45" s="32"/>
      <c r="E45" s="32"/>
      <c r="F45" s="32"/>
      <c r="G45" s="32"/>
      <c r="H45" s="32"/>
      <c r="I45" s="32"/>
      <c r="J45" s="32"/>
      <c r="K45" s="32"/>
      <c r="L45" s="32"/>
      <c r="M45" s="32">
        <v>1</v>
      </c>
      <c r="N45" s="32"/>
      <c r="O45" s="32"/>
    </row>
    <row r="46" spans="1:15" s="25" customFormat="1">
      <c r="A46" s="7" t="s">
        <v>17</v>
      </c>
      <c r="B46" s="7" t="s">
        <v>15</v>
      </c>
      <c r="C46" s="8" t="s">
        <v>28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s="25" customFormat="1">
      <c r="A47" s="7" t="s">
        <v>17</v>
      </c>
      <c r="B47" s="7" t="s">
        <v>15</v>
      </c>
      <c r="C47" s="18" t="s">
        <v>306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s="25" customFormat="1">
      <c r="A48" s="7" t="s">
        <v>342</v>
      </c>
      <c r="B48" s="7" t="s">
        <v>15</v>
      </c>
      <c r="C48" s="20" t="s">
        <v>319</v>
      </c>
      <c r="D48" s="41"/>
      <c r="E48" s="41"/>
      <c r="F48" s="41"/>
      <c r="G48" s="41"/>
      <c r="H48" s="41"/>
      <c r="I48" s="32">
        <v>1</v>
      </c>
      <c r="J48" s="41"/>
      <c r="K48" s="41"/>
      <c r="L48" s="41"/>
      <c r="M48" s="41"/>
      <c r="N48" s="41"/>
      <c r="O48" s="41"/>
    </row>
    <row r="49" spans="1:15" s="25" customFormat="1">
      <c r="A49" s="7" t="s">
        <v>342</v>
      </c>
      <c r="B49" s="7" t="s">
        <v>15</v>
      </c>
      <c r="C49" s="20" t="s">
        <v>318</v>
      </c>
      <c r="D49" s="41"/>
      <c r="E49" s="41"/>
      <c r="F49" s="41"/>
      <c r="G49" s="41"/>
      <c r="H49" s="41"/>
      <c r="I49" s="32">
        <v>1</v>
      </c>
      <c r="J49" s="41"/>
      <c r="K49" s="41"/>
      <c r="L49" s="41"/>
      <c r="M49" s="41"/>
      <c r="N49" s="41"/>
      <c r="O49" s="41"/>
    </row>
    <row r="50" spans="1:15" s="25" customFormat="1">
      <c r="A50" s="7" t="s">
        <v>342</v>
      </c>
      <c r="B50" s="7" t="s">
        <v>15</v>
      </c>
      <c r="C50" s="20" t="s">
        <v>47</v>
      </c>
      <c r="D50" s="41"/>
      <c r="E50" s="41"/>
      <c r="F50" s="41"/>
      <c r="G50" s="41"/>
      <c r="H50" s="41"/>
      <c r="I50" s="32">
        <v>1</v>
      </c>
      <c r="J50" s="41"/>
      <c r="K50" s="41"/>
      <c r="L50" s="41"/>
      <c r="M50" s="41"/>
      <c r="N50" s="41"/>
      <c r="O50" s="41"/>
    </row>
    <row r="51" spans="1:15" s="25" customFormat="1">
      <c r="A51" s="7" t="s">
        <v>342</v>
      </c>
      <c r="B51" s="7" t="s">
        <v>15</v>
      </c>
      <c r="C51" s="20" t="s">
        <v>48</v>
      </c>
      <c r="D51" s="41"/>
      <c r="E51" s="41"/>
      <c r="F51" s="41"/>
      <c r="G51" s="41"/>
      <c r="H51" s="41"/>
      <c r="I51" s="32">
        <v>1</v>
      </c>
      <c r="J51" s="41"/>
      <c r="K51" s="41"/>
      <c r="L51" s="41"/>
      <c r="M51" s="41"/>
      <c r="N51" s="41"/>
      <c r="O51" s="41"/>
    </row>
    <row r="52" spans="1:15" s="25" customFormat="1" ht="24">
      <c r="A52" s="7" t="s">
        <v>342</v>
      </c>
      <c r="B52" s="7" t="s">
        <v>15</v>
      </c>
      <c r="C52" s="8" t="s">
        <v>52</v>
      </c>
      <c r="D52" s="41"/>
      <c r="E52" s="41"/>
      <c r="F52" s="41"/>
      <c r="G52" s="41"/>
      <c r="H52" s="41"/>
      <c r="I52" s="32">
        <v>1</v>
      </c>
      <c r="J52" s="41"/>
      <c r="K52" s="41"/>
      <c r="L52" s="41"/>
      <c r="M52" s="41"/>
      <c r="N52" s="41"/>
      <c r="O52" s="41"/>
    </row>
    <row r="53" spans="1:15" s="25" customFormat="1">
      <c r="A53" s="7" t="s">
        <v>342</v>
      </c>
      <c r="B53" s="7" t="s">
        <v>15</v>
      </c>
      <c r="C53" s="8" t="s">
        <v>53</v>
      </c>
      <c r="D53" s="41"/>
      <c r="E53" s="41"/>
      <c r="F53" s="41"/>
      <c r="G53" s="41"/>
      <c r="H53" s="41"/>
      <c r="I53" s="32">
        <v>1</v>
      </c>
      <c r="J53" s="41"/>
      <c r="K53" s="41"/>
      <c r="L53" s="41"/>
      <c r="M53" s="41"/>
      <c r="N53" s="41"/>
      <c r="O53" s="41"/>
    </row>
    <row r="54" spans="1:15" s="25" customFormat="1">
      <c r="A54" s="7" t="s">
        <v>342</v>
      </c>
      <c r="B54" s="7" t="s">
        <v>15</v>
      </c>
      <c r="C54" s="8" t="s">
        <v>54</v>
      </c>
      <c r="D54" s="41"/>
      <c r="E54" s="41"/>
      <c r="F54" s="41"/>
      <c r="G54" s="41"/>
      <c r="H54" s="41"/>
      <c r="I54" s="32">
        <v>1</v>
      </c>
      <c r="J54" s="41"/>
      <c r="K54" s="41"/>
      <c r="L54" s="41"/>
      <c r="M54" s="41"/>
      <c r="N54" s="41"/>
      <c r="O54" s="41"/>
    </row>
    <row r="55" spans="1:15" s="25" customFormat="1">
      <c r="A55" s="7" t="s">
        <v>342</v>
      </c>
      <c r="B55" s="7" t="s">
        <v>15</v>
      </c>
      <c r="C55" s="8" t="s">
        <v>55</v>
      </c>
      <c r="D55" s="41"/>
      <c r="E55" s="41"/>
      <c r="F55" s="41"/>
      <c r="G55" s="41"/>
      <c r="H55" s="41"/>
      <c r="I55" s="32">
        <v>1</v>
      </c>
      <c r="J55" s="41"/>
      <c r="K55" s="41"/>
      <c r="L55" s="41"/>
      <c r="M55" s="41"/>
      <c r="N55" s="41"/>
      <c r="O55" s="41"/>
    </row>
    <row r="56" spans="1:15" s="25" customFormat="1">
      <c r="A56" s="7" t="s">
        <v>342</v>
      </c>
      <c r="B56" s="7" t="s">
        <v>15</v>
      </c>
      <c r="C56" s="8" t="s">
        <v>56</v>
      </c>
      <c r="D56" s="41"/>
      <c r="E56" s="41"/>
      <c r="F56" s="41"/>
      <c r="G56" s="41"/>
      <c r="H56" s="41"/>
      <c r="I56" s="32">
        <v>1</v>
      </c>
      <c r="J56" s="41"/>
      <c r="K56" s="41"/>
      <c r="L56" s="41"/>
      <c r="M56" s="41"/>
      <c r="N56" s="41"/>
      <c r="O56" s="41"/>
    </row>
    <row r="57" spans="1:15" s="25" customFormat="1" ht="24">
      <c r="A57" s="7" t="s">
        <v>342</v>
      </c>
      <c r="B57" s="7" t="s">
        <v>15</v>
      </c>
      <c r="C57" s="8" t="s">
        <v>57</v>
      </c>
      <c r="D57" s="41"/>
      <c r="E57" s="41"/>
      <c r="F57" s="41"/>
      <c r="G57" s="41"/>
      <c r="H57" s="41"/>
      <c r="I57" s="32">
        <v>1</v>
      </c>
      <c r="J57" s="41"/>
      <c r="K57" s="41"/>
      <c r="L57" s="41"/>
      <c r="M57" s="41"/>
      <c r="N57" s="41"/>
      <c r="O57" s="41"/>
    </row>
    <row r="58" spans="1:15" s="25" customFormat="1">
      <c r="A58" s="7" t="s">
        <v>342</v>
      </c>
      <c r="B58" s="7" t="s">
        <v>15</v>
      </c>
      <c r="C58" s="8" t="s">
        <v>58</v>
      </c>
      <c r="D58" s="41"/>
      <c r="E58" s="41"/>
      <c r="F58" s="41"/>
      <c r="G58" s="41"/>
      <c r="H58" s="41"/>
      <c r="I58" s="32">
        <v>1</v>
      </c>
      <c r="J58" s="41"/>
      <c r="K58" s="41"/>
      <c r="L58" s="41"/>
      <c r="M58" s="41"/>
      <c r="N58" s="41"/>
      <c r="O58" s="41"/>
    </row>
    <row r="59" spans="1:15" s="25" customFormat="1">
      <c r="A59" s="7" t="s">
        <v>342</v>
      </c>
      <c r="B59" s="7" t="s">
        <v>15</v>
      </c>
      <c r="C59" s="8" t="s">
        <v>320</v>
      </c>
      <c r="D59" s="41"/>
      <c r="E59" s="41"/>
      <c r="F59" s="41"/>
      <c r="G59" s="41"/>
      <c r="H59" s="41"/>
      <c r="I59" s="41"/>
      <c r="J59" s="41"/>
      <c r="K59" s="41"/>
      <c r="L59" s="32">
        <v>1</v>
      </c>
      <c r="M59" s="41"/>
      <c r="N59" s="41"/>
      <c r="O59" s="41"/>
    </row>
    <row r="60" spans="1:15" s="25" customFormat="1">
      <c r="A60" s="7" t="s">
        <v>342</v>
      </c>
      <c r="B60" s="7" t="s">
        <v>20</v>
      </c>
      <c r="C60" s="8" t="s">
        <v>314</v>
      </c>
      <c r="D60" s="41"/>
      <c r="E60" s="41"/>
      <c r="F60" s="41"/>
      <c r="G60" s="41"/>
      <c r="H60" s="41"/>
      <c r="I60" s="41"/>
      <c r="J60" s="41"/>
      <c r="K60" s="41"/>
      <c r="L60" s="41"/>
      <c r="M60" s="32">
        <v>1</v>
      </c>
      <c r="N60" s="41"/>
      <c r="O60" s="41"/>
    </row>
    <row r="61" spans="1:15" s="25" customFormat="1">
      <c r="A61" s="7" t="s">
        <v>342</v>
      </c>
      <c r="B61" s="7" t="s">
        <v>15</v>
      </c>
      <c r="C61" s="8" t="s">
        <v>50</v>
      </c>
      <c r="D61" s="41"/>
      <c r="E61" s="41"/>
      <c r="F61" s="41"/>
      <c r="G61" s="41"/>
      <c r="H61" s="41"/>
      <c r="I61" s="41"/>
      <c r="J61" s="41"/>
      <c r="K61" s="41"/>
      <c r="L61" s="41"/>
      <c r="M61" s="32">
        <v>1</v>
      </c>
      <c r="N61" s="41"/>
      <c r="O61" s="41"/>
    </row>
    <row r="62" spans="1:15" s="25" customFormat="1">
      <c r="A62" s="7" t="s">
        <v>342</v>
      </c>
      <c r="B62" s="7" t="s">
        <v>15</v>
      </c>
      <c r="C62" s="8" t="s">
        <v>51</v>
      </c>
      <c r="D62" s="41"/>
      <c r="E62" s="41"/>
      <c r="F62" s="41"/>
      <c r="G62" s="41"/>
      <c r="H62" s="41"/>
      <c r="I62" s="41"/>
      <c r="J62" s="41"/>
      <c r="K62" s="41"/>
      <c r="L62" s="41"/>
      <c r="M62" s="32">
        <v>1</v>
      </c>
      <c r="N62" s="41"/>
      <c r="O62" s="41"/>
    </row>
    <row r="63" spans="1:15" s="25" customFormat="1">
      <c r="A63" s="7" t="s">
        <v>342</v>
      </c>
      <c r="B63" s="7" t="s">
        <v>15</v>
      </c>
      <c r="C63" s="8" t="s">
        <v>43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5.2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</sheetData>
  <autoFilter ref="A4:O63">
    <filterColumn colId="1"/>
    <sortState ref="A5:O63">
      <sortCondition ref="A4:A63"/>
    </sortState>
  </autoFilter>
  <mergeCells count="1">
    <mergeCell ref="A1:A3"/>
  </mergeCells>
  <conditionalFormatting sqref="C9">
    <cfRule type="expression" dxfId="14" priority="3">
      <formula>$A9="2 - NUPEP"</formula>
    </cfRule>
    <cfRule type="expression" dxfId="13" priority="4">
      <formula>$A9="3 - CODAG"</formula>
    </cfRule>
    <cfRule type="expression" dxfId="12" priority="5">
      <formula>$A9="4 - CCOMPRAS"</formula>
    </cfRule>
    <cfRule type="expression" dxfId="11" priority="6">
      <formula>$A9="5 - Jurídico"</formula>
    </cfRule>
    <cfRule type="expression" dxfId="10" priority="7">
      <formula>$A9="6 - Licitação"</formula>
    </cfRule>
    <cfRule type="expression" dxfId="9" priority="8">
      <formula>$A9="7 - Concluído"</formula>
    </cfRule>
    <cfRule type="expression" dxfId="8" priority="9">
      <formula>$A9="9 - Cancelado"</formula>
    </cfRule>
  </conditionalFormatting>
  <conditionalFormatting sqref="D5:O63">
    <cfRule type="cellIs" dxfId="7" priority="1" operator="equal">
      <formula>1</formula>
    </cfRule>
  </conditionalFormatting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CALENDÁRIO DETALHADO</vt:lpstr>
      <vt:lpstr>ABERTURA DE PROCESSOS</vt:lpstr>
      <vt:lpstr>DATA DE COMPRA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2020-12-23T18:17:31Z</dcterms:modified>
</cp:coreProperties>
</file>